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60" yWindow="165" windowWidth="21810" windowHeight="12315" tabRatio="860"/>
  </bookViews>
  <sheets>
    <sheet name="Fundraising Table" sheetId="1" r:id="rId1"/>
    <sheet name="Largest Funds" sheetId="7" r:id="rId2"/>
    <sheet name="LP Playbook" sheetId="6" r:id="rId3"/>
  </sheets>
  <definedNames>
    <definedName name="_xlnm._FilterDatabase" localSheetId="0" hidden="1">'Fundraising Table'!$A$4:$H$332</definedName>
  </definedNames>
  <calcPr calcId="145621"/>
</workbook>
</file>

<file path=xl/calcChain.xml><?xml version="1.0" encoding="utf-8"?>
<calcChain xmlns="http://schemas.openxmlformats.org/spreadsheetml/2006/main">
  <c r="D23" i="1" l="1"/>
  <c r="E436" i="1" l="1"/>
  <c r="F436" i="1"/>
  <c r="D436" i="1"/>
  <c r="E384" i="1"/>
  <c r="F384" i="1"/>
  <c r="D384" i="1"/>
  <c r="D438" i="1" l="1"/>
  <c r="E438" i="1"/>
  <c r="F438" i="1"/>
  <c r="B14" i="7"/>
</calcChain>
</file>

<file path=xl/comments1.xml><?xml version="1.0" encoding="utf-8"?>
<comments xmlns="http://schemas.openxmlformats.org/spreadsheetml/2006/main">
  <authors>
    <author>pcentopani</author>
    <author>PCentopani</author>
  </authors>
  <commentList>
    <comment ref="E78" authorId="0">
      <text>
        <r>
          <rPr>
            <b/>
            <sz val="9"/>
            <color indexed="81"/>
            <rFont val="Tahoma"/>
            <family val="2"/>
          </rPr>
          <t>pcentopani:</t>
        </r>
        <r>
          <rPr>
            <sz val="9"/>
            <color indexed="81"/>
            <rFont val="Tahoma"/>
            <family val="2"/>
          </rPr>
          <t xml:space="preserve">
closed on 3.75 billion euros</t>
        </r>
      </text>
    </comment>
    <comment ref="F78" authorId="0">
      <text>
        <r>
          <rPr>
            <b/>
            <sz val="9"/>
            <color indexed="81"/>
            <rFont val="Tahoma"/>
            <family val="2"/>
          </rPr>
          <t>pcentopani:</t>
        </r>
        <r>
          <rPr>
            <sz val="9"/>
            <color indexed="81"/>
            <rFont val="Tahoma"/>
            <family val="2"/>
          </rPr>
          <t xml:space="preserve">
3 billion euros</t>
        </r>
      </text>
    </comment>
    <comment ref="E79" authorId="0">
      <text>
        <r>
          <rPr>
            <b/>
            <sz val="9"/>
            <color indexed="81"/>
            <rFont val="Tahoma"/>
            <family val="2"/>
          </rPr>
          <t>pcentopani:</t>
        </r>
        <r>
          <rPr>
            <sz val="9"/>
            <color indexed="81"/>
            <rFont val="Tahoma"/>
            <family val="2"/>
          </rPr>
          <t xml:space="preserve">
656 Euros</t>
        </r>
      </text>
    </comment>
    <comment ref="F79" authorId="0">
      <text>
        <r>
          <rPr>
            <b/>
            <sz val="9"/>
            <color indexed="81"/>
            <rFont val="Tahoma"/>
            <family val="2"/>
          </rPr>
          <t>pcentopani:</t>
        </r>
        <r>
          <rPr>
            <sz val="9"/>
            <color indexed="81"/>
            <rFont val="Tahoma"/>
            <family val="2"/>
          </rPr>
          <t xml:space="preserve">
500 Euros</t>
        </r>
      </text>
    </comment>
    <comment ref="D216" authorId="1">
      <text>
        <r>
          <rPr>
            <b/>
            <sz val="9"/>
            <color indexed="81"/>
            <rFont val="Tahoma"/>
            <family val="2"/>
          </rPr>
          <t>PCentopani:</t>
        </r>
        <r>
          <rPr>
            <sz val="9"/>
            <color indexed="81"/>
            <rFont val="Tahoma"/>
            <family val="2"/>
          </rPr>
          <t xml:space="preserve">
100 million Euros</t>
        </r>
      </text>
    </comment>
    <comment ref="A477" authorId="0">
      <text>
        <r>
          <rPr>
            <b/>
            <sz val="9"/>
            <color indexed="81"/>
            <rFont val="Tahoma"/>
            <family val="2"/>
          </rPr>
          <t>pcentopani:</t>
        </r>
        <r>
          <rPr>
            <sz val="9"/>
            <color indexed="81"/>
            <rFont val="Tahoma"/>
            <family val="2"/>
          </rPr>
          <t xml:space="preserve">
Calgary-based firm</t>
        </r>
      </text>
    </comment>
    <comment ref="A478" authorId="0">
      <text>
        <r>
          <rPr>
            <b/>
            <sz val="9"/>
            <color indexed="81"/>
            <rFont val="Tahoma"/>
            <family val="2"/>
          </rPr>
          <t>pcentopani:</t>
        </r>
        <r>
          <rPr>
            <sz val="9"/>
            <color indexed="81"/>
            <rFont val="Tahoma"/>
            <family val="2"/>
          </rPr>
          <t xml:space="preserve">
Based in Vancouver</t>
        </r>
      </text>
    </comment>
    <comment ref="A479" authorId="0">
      <text>
        <r>
          <rPr>
            <b/>
            <sz val="9"/>
            <color indexed="81"/>
            <rFont val="Tahoma"/>
            <family val="2"/>
          </rPr>
          <t>pcentopani:</t>
        </r>
        <r>
          <rPr>
            <sz val="9"/>
            <color indexed="81"/>
            <rFont val="Tahoma"/>
            <family val="2"/>
          </rPr>
          <t xml:space="preserve">
London-based firm</t>
        </r>
      </text>
    </comment>
  </commentList>
</comments>
</file>

<file path=xl/sharedStrings.xml><?xml version="1.0" encoding="utf-8"?>
<sst xmlns="http://schemas.openxmlformats.org/spreadsheetml/2006/main" count="1792" uniqueCount="1121">
  <si>
    <t>Sponsor</t>
  </si>
  <si>
    <t>Name of Fund</t>
  </si>
  <si>
    <t>Fund Type</t>
  </si>
  <si>
    <t>Amount Raised-to-Date ($M)</t>
  </si>
  <si>
    <t>Target ($M)</t>
  </si>
  <si>
    <t>Placement Agent</t>
  </si>
  <si>
    <t>Legal Counsel</t>
  </si>
  <si>
    <t>ABRY Partners</t>
  </si>
  <si>
    <t xml:space="preserve">Aequitas Capital
</t>
  </si>
  <si>
    <t xml:space="preserve">Aequitas Capital Opportunities Fund
</t>
  </si>
  <si>
    <t>AG Energy Partners</t>
  </si>
  <si>
    <t>Altamont Capital Partners</t>
  </si>
  <si>
    <t>ACP Investment Fund II</t>
  </si>
  <si>
    <t>Altaris Capital Partners</t>
  </si>
  <si>
    <t>Altaris Health Partners III LP</t>
  </si>
  <si>
    <t>Acquisitions/Buyouts</t>
  </si>
  <si>
    <t>Kirkland &amp; Ellis</t>
  </si>
  <si>
    <t>Distressed/Turnaround</t>
  </si>
  <si>
    <t>Ampersand Capital</t>
  </si>
  <si>
    <t>Ampersand 2014 Limited Partnership</t>
  </si>
  <si>
    <t>Acquisitions/Buyouts (Industry Focus: Healthcare)</t>
  </si>
  <si>
    <t xml:space="preserve">Atlantic-Pacific Capital, Harken Capital Securities </t>
  </si>
  <si>
    <t>Angelo Gordon &amp; Co</t>
  </si>
  <si>
    <t>Anthos Capital LP</t>
  </si>
  <si>
    <t>Apollo Global Management LLC</t>
  </si>
  <si>
    <t>Ares Management LLC</t>
  </si>
  <si>
    <t>Arlon Capital Partners</t>
  </si>
  <si>
    <t>Arrowroot Capital</t>
  </si>
  <si>
    <t>Arrowroot Capital, LP</t>
  </si>
  <si>
    <t>Growth Equity</t>
  </si>
  <si>
    <t xml:space="preserve"> </t>
  </si>
  <si>
    <t>Atlantic Street Capital Management LLC</t>
  </si>
  <si>
    <t>Atlantic Street Capital II</t>
  </si>
  <si>
    <t xml:space="preserve">Ariane Capital Partners </t>
  </si>
  <si>
    <t>Morrison Cohen</t>
  </si>
  <si>
    <t>Atlas Holdings</t>
  </si>
  <si>
    <t>AUA Private Equity</t>
  </si>
  <si>
    <t>Eaton Partners LLC</t>
  </si>
  <si>
    <t>Bain Capital</t>
  </si>
  <si>
    <t>Banc Fund</t>
  </si>
  <si>
    <t>Banc Fund IX LP</t>
  </si>
  <si>
    <t>Bedford Funding</t>
  </si>
  <si>
    <t>Bedford Funding II</t>
  </si>
  <si>
    <t>Beecken Petty O’Keefe</t>
  </si>
  <si>
    <t>Beecken Petty O’Keefe Fund IV</t>
  </si>
  <si>
    <t>Bertram Capital</t>
  </si>
  <si>
    <t>Bertram Growth Capital III LP</t>
  </si>
  <si>
    <t>Black River Asset Management</t>
  </si>
  <si>
    <t>Black River Agriculture Fund II</t>
  </si>
  <si>
    <t xml:space="preserve">Blackstone Group </t>
  </si>
  <si>
    <t>Blue Heron Capital</t>
  </si>
  <si>
    <t>Blue Heron Capital I</t>
  </si>
  <si>
    <t>Blue Tip Energy Management  LLC</t>
  </si>
  <si>
    <t>Blue Tip Energy Partners Fund II LP</t>
  </si>
  <si>
    <t>Bow River Capital Partners</t>
  </si>
  <si>
    <t>Bow River Capital 2011 Fund, L.P.</t>
  </si>
  <si>
    <t>BP Capital</t>
  </si>
  <si>
    <t>EdgeLine Capital Partners</t>
  </si>
  <si>
    <t>Capital Dynamics</t>
  </si>
  <si>
    <t xml:space="preserve">Capital Dynamics Mid-Market Direct III LP </t>
  </si>
  <si>
    <t>Capital Z Partners V LP</t>
  </si>
  <si>
    <t>CapitalWorks LLC</t>
  </si>
  <si>
    <t>Short Vincent Partners IV LP</t>
  </si>
  <si>
    <t>Short Vincent Partners III LP</t>
  </si>
  <si>
    <t xml:space="preserve">Calfee, Halter &amp; Griswold LLP </t>
  </si>
  <si>
    <t>Carlyle Group LLC</t>
  </si>
  <si>
    <t>Carlyle Europe Partners IV LP</t>
  </si>
  <si>
    <t>Carlyle Brazil Partners II LP</t>
  </si>
  <si>
    <t>Carlyle Japan Partners III</t>
  </si>
  <si>
    <t>Acquisitions/Buyouts (Geographic Focus: Japan)</t>
  </si>
  <si>
    <t>Acquisitions/Buyouts (Geographic Focus: China)</t>
  </si>
  <si>
    <t>Carlyle Sub-Saharan Africa Fund</t>
  </si>
  <si>
    <t>Carpenter &amp; Co</t>
  </si>
  <si>
    <t>Carpenter Community Bancfund II LP</t>
  </si>
  <si>
    <t>Castle Creek Capital</t>
  </si>
  <si>
    <t>Castle Creek Capital Partners V LP</t>
  </si>
  <si>
    <t>Denning &amp; Company</t>
  </si>
  <si>
    <t>Centre Partners</t>
  </si>
  <si>
    <t>Centre Capital Investors VI</t>
  </si>
  <si>
    <t>Century Capital Management Inc.</t>
  </si>
  <si>
    <t>Century Focused Fund III LP</t>
  </si>
  <si>
    <t>Chicago Growth Partners</t>
  </si>
  <si>
    <t>Chicago Growth Partners III LP</t>
  </si>
  <si>
    <t>Mvision Private Equity Advisers</t>
  </si>
  <si>
    <t>CIP Capital</t>
  </si>
  <si>
    <t>Compass Investment Partners Fund LP</t>
  </si>
  <si>
    <t>Clarion Capital Partners</t>
  </si>
  <si>
    <t>Clarion Investors II LP</t>
  </si>
  <si>
    <t>Clearpoint Investment Partners</t>
  </si>
  <si>
    <t>Clearpoint Inaugural Fund</t>
  </si>
  <si>
    <t>Corinthian Capital Group LLC</t>
  </si>
  <si>
    <t>Cornel Capital</t>
  </si>
  <si>
    <t>Cornell Capital Special Situations Partners I LP</t>
  </si>
  <si>
    <t>Corsair Capital LLC</t>
  </si>
  <si>
    <t xml:space="preserve">Corsair IV Financial Services Capital Partners LP </t>
  </si>
  <si>
    <t>Atlantic-Pacific Capital</t>
  </si>
  <si>
    <t xml:space="preserve">Court Square Capital Partners </t>
  </si>
  <si>
    <t>Court Square Capital Partners III LP</t>
  </si>
  <si>
    <t>Craton Equity Partners</t>
  </si>
  <si>
    <t>Craton Equity Investors II LP</t>
  </si>
  <si>
    <t>Creation Investments Capital Management LLC</t>
  </si>
  <si>
    <t>Creation Investments Social Ventures Fund II LP</t>
  </si>
  <si>
    <t>Mayer Brown</t>
  </si>
  <si>
    <t>DC Capital Partners</t>
  </si>
  <si>
    <t>DCA Capital Partners</t>
  </si>
  <si>
    <t>DCA Capital Partners II LP</t>
  </si>
  <si>
    <t>Draper Fisher Jurvetson</t>
  </si>
  <si>
    <t>DFJ Growth 2013</t>
  </si>
  <si>
    <t>Edgewater Capital Partners</t>
  </si>
  <si>
    <t xml:space="preserve">Edgewater Capital Partners III LP </t>
  </si>
  <si>
    <t xml:space="preserve">Edgewater Funds </t>
  </si>
  <si>
    <t>Edgewater Growth Equity Partners III LP</t>
  </si>
  <si>
    <t>Elevation Associates LLC</t>
  </si>
  <si>
    <t xml:space="preserve">Elevation Partners II LP </t>
  </si>
  <si>
    <t>Credit Suisse</t>
  </si>
  <si>
    <t>Acquisitions/Buyouts (Industry Focus: Energy/Power)</t>
  </si>
  <si>
    <t>UBS Securities LLC</t>
  </si>
  <si>
    <t>Energy Trust Partners</t>
  </si>
  <si>
    <t xml:space="preserve">Energy Trust Partners IV, L.P. </t>
  </si>
  <si>
    <t>Sidley Austin</t>
  </si>
  <si>
    <t>Estancia Capital Partner LP</t>
  </si>
  <si>
    <t>Estancia Capital Partner</t>
  </si>
  <si>
    <t xml:space="preserve">Falconhead Capital LLC </t>
  </si>
  <si>
    <t xml:space="preserve">Falconhead Capital Partners III LP </t>
  </si>
  <si>
    <t xml:space="preserve">Falfurrias Capital Partners </t>
  </si>
  <si>
    <t>Falfurrias Capital Partners II, LP</t>
  </si>
  <si>
    <t>McGuireWoods LLP</t>
  </si>
  <si>
    <t>Farallon Capital Management LLC</t>
  </si>
  <si>
    <t>Farallon Asia Special Situations LP</t>
  </si>
  <si>
    <t xml:space="preserve">Farallon Special Situation Partners VI LP </t>
  </si>
  <si>
    <t>Friedman Fleisher &amp; Lowe</t>
  </si>
  <si>
    <t>Mvision</t>
  </si>
  <si>
    <t>Gauge Capital</t>
  </si>
  <si>
    <t xml:space="preserve">Gauge Parallel Fund LP </t>
  </si>
  <si>
    <t xml:space="preserve">General Atlantic </t>
  </si>
  <si>
    <t>General Atlantic Investment Partners 2013 LP</t>
  </si>
  <si>
    <t>General Atlantic Partners 93 LP</t>
  </si>
  <si>
    <t xml:space="preserve">General Atlantic Partners (Bermuda) III LP </t>
  </si>
  <si>
    <t>Generation Growth Capital</t>
  </si>
  <si>
    <t>Generation Growth Capital Fund II LLC</t>
  </si>
  <si>
    <t>Genstar Capital LLC</t>
  </si>
  <si>
    <t>Park Hill Group LLC</t>
  </si>
  <si>
    <t xml:space="preserve">Golden Gate Capital </t>
  </si>
  <si>
    <t>Golden Gate Capital Opportunity Fund II LP</t>
  </si>
  <si>
    <t xml:space="preserve">Goldman Sachs &amp; Co. </t>
  </si>
  <si>
    <t>Broad Street Energy Partners LP</t>
  </si>
  <si>
    <t xml:space="preserve">Goldman Sachs Global Equity Partners I LLC </t>
  </si>
  <si>
    <t xml:space="preserve">Goldner Hawn Johnson &amp; Morrison, Inc. </t>
  </si>
  <si>
    <t xml:space="preserve">Trailhead Fund, L.P. </t>
  </si>
  <si>
    <t>Golub Capital</t>
  </si>
  <si>
    <t xml:space="preserve">Golub Capital Partners 9, L.P. </t>
  </si>
  <si>
    <t>Goode Partners</t>
  </si>
  <si>
    <t>Goode Partners Consumer Fund II LP</t>
  </si>
  <si>
    <t xml:space="preserve">Champlain Advisors LLC / Evercore Partners </t>
  </si>
  <si>
    <t>Hamilton Lane</t>
  </si>
  <si>
    <t>Hamilton Lane Private Equity Fund VIII LP</t>
  </si>
  <si>
    <t>Harbert Management Corp</t>
  </si>
  <si>
    <t>Harbert Power Fund V</t>
  </si>
  <si>
    <t>Harbert Management Corporation</t>
  </si>
  <si>
    <t xml:space="preserve">Harbert Private Equity Fund III, L.P. 
</t>
  </si>
  <si>
    <t>Acquisitions/Buyouts (Geographic Focus: Southeast U.S.)</t>
  </si>
  <si>
    <t>HarbourVest</t>
  </si>
  <si>
    <t>HarbourVest Partners 2013 Direct Fund LP</t>
  </si>
  <si>
    <t>Harris Preston Equity Partners LLC</t>
  </si>
  <si>
    <t>Harris Preston Equity Partners LP</t>
  </si>
  <si>
    <t>Hastings Equity Partners</t>
  </si>
  <si>
    <t xml:space="preserve">Health Enterprise Partners </t>
  </si>
  <si>
    <t>Health Enterprise Partners II LP</t>
  </si>
  <si>
    <t>HealthCor Partners Management LP</t>
  </si>
  <si>
    <t>Healthcor Partners Fund II LP</t>
  </si>
  <si>
    <t>Huntsman-Lion Capital</t>
  </si>
  <si>
    <t>Huntsman-Lion Capital LLC</t>
  </si>
  <si>
    <t>Greenhill &amp; Co.</t>
  </si>
  <si>
    <t>Insight Equity Holdings LLC</t>
  </si>
  <si>
    <t>Insight Equity III LP</t>
  </si>
  <si>
    <t>Insignia Capital Group</t>
  </si>
  <si>
    <t>Insignia Capital Partners LP</t>
  </si>
  <si>
    <t>Ironbridge Equity Partners</t>
  </si>
  <si>
    <t>Ironbridge Equity Partners II</t>
  </si>
  <si>
    <t>Elm capital</t>
  </si>
  <si>
    <t xml:space="preserve">Ironwood Partners LLC </t>
  </si>
  <si>
    <t>Ironwood Partners Access Fund LLC</t>
  </si>
  <si>
    <t xml:space="preserve">J.P. Morgan Investment Management Inc. </t>
  </si>
  <si>
    <t>JPMorgan Asia Private Equity Fund LLC</t>
  </si>
  <si>
    <t xml:space="preserve">JLL Partners
</t>
  </si>
  <si>
    <t xml:space="preserve">Jefferies
</t>
  </si>
  <si>
    <t>JMH Capital LLC</t>
  </si>
  <si>
    <t xml:space="preserve">JMH Capital Partners II, LP </t>
  </si>
  <si>
    <t>KarpReilly LLC</t>
  </si>
  <si>
    <t>KarpReilly Capital Partners II LP</t>
  </si>
  <si>
    <t>KarpReilly Co-Investment Fund II, L.P.</t>
  </si>
  <si>
    <t>Kelso &amp; Co</t>
  </si>
  <si>
    <t>Kelso Investment Associates IX</t>
  </si>
  <si>
    <t>Kohlberg Kravis Roberts &amp; Co</t>
  </si>
  <si>
    <t>Kohlberg Kravis Roberts &amp; Co European Fund IV</t>
  </si>
  <si>
    <t>KSL Capital Partners</t>
  </si>
  <si>
    <t>KSL Capital Partners Credit Opportunities Fund</t>
  </si>
  <si>
    <t>Lake Pacific Partners LLC</t>
  </si>
  <si>
    <t>Lake Pacific Opportunity Fund LP</t>
  </si>
  <si>
    <t>Lariat Partners</t>
  </si>
  <si>
    <t>Lariat Partners Fund I PV LP</t>
  </si>
  <si>
    <t xml:space="preserve">LeapFrog Investments
</t>
  </si>
  <si>
    <t xml:space="preserve">LeapFrog Financial Inclusion Fund II
</t>
  </si>
  <si>
    <t>Levine Leichtman Capital Partners Inc.</t>
  </si>
  <si>
    <t>Levine Leichtman Capital Partners Deep Value Fund II LP</t>
  </si>
  <si>
    <t>Lime Rock Resources</t>
  </si>
  <si>
    <t>Lime Rock Resources Fund III</t>
  </si>
  <si>
    <t>Lindsay Goldberg</t>
  </si>
  <si>
    <t>Lindsay Goldberg IV</t>
  </si>
  <si>
    <t>Linx Partners</t>
  </si>
  <si>
    <t>Linx Partners III LP</t>
  </si>
  <si>
    <t>Lone Star Funds</t>
  </si>
  <si>
    <t>Lone Star Opportunities Fund V LP</t>
  </si>
  <si>
    <t xml:space="preserve">Baker &amp; McKenzie LLP </t>
  </si>
  <si>
    <t xml:space="preserve">Long Ridge Equity Partners </t>
  </si>
  <si>
    <t xml:space="preserve">Long Ridge Equity Partners I LP </t>
  </si>
  <si>
    <t>Seward &amp; Kissel</t>
  </si>
  <si>
    <t>Lovell Minnick Partners</t>
  </si>
  <si>
    <t>Lovell Minnick Partners Fund IV</t>
  </si>
  <si>
    <t>M/C Partners</t>
  </si>
  <si>
    <t>M/C Partners Fund VII</t>
  </si>
  <si>
    <t xml:space="preserve">Madison Dearborn Partners
</t>
  </si>
  <si>
    <t>Mansa Capital</t>
  </si>
  <si>
    <t>Mill City Capital</t>
  </si>
  <si>
    <t>Mill City Fund II</t>
  </si>
  <si>
    <t>Monitor Clipper Partners</t>
  </si>
  <si>
    <t>Monument Capital Partners</t>
  </si>
  <si>
    <t>Monument Capital Partners III LP</t>
  </si>
  <si>
    <t>Ice Miller</t>
  </si>
  <si>
    <t>MTS Health Investors LLC</t>
  </si>
  <si>
    <t>MTS Health Investors III LP</t>
  </si>
  <si>
    <t>Nautic Partners</t>
  </si>
  <si>
    <t>Nautic Capital Partners VII LP</t>
  </si>
  <si>
    <t>New Heritage Capital</t>
  </si>
  <si>
    <t>New Heritage Capital Fund LP</t>
  </si>
  <si>
    <t>New MainStream Capital</t>
  </si>
  <si>
    <t>New MainStream Fund II</t>
  </si>
  <si>
    <t>New Vernon Capital, LLC</t>
  </si>
  <si>
    <t>New Vernon India DI Fund LP</t>
  </si>
  <si>
    <t>NGP Energy Capital Management</t>
  </si>
  <si>
    <t>NGP Natural Resources XI</t>
  </si>
  <si>
    <t>NovaQuest Capital Management LLC</t>
  </si>
  <si>
    <t>NovaQuest Healthcare Investment Fund LP</t>
  </si>
  <si>
    <t xml:space="preserve">Oak Investment Partners </t>
  </si>
  <si>
    <t>Oak HC/FT Partners</t>
  </si>
  <si>
    <t xml:space="preserve">Oaktree Capital Management LP </t>
  </si>
  <si>
    <t>Oaktree Principal Fund VI</t>
  </si>
  <si>
    <t>Old Ironsides Energy</t>
  </si>
  <si>
    <t>Campbell Lutyens</t>
  </si>
  <si>
    <t>OrbiMed</t>
  </si>
  <si>
    <t>OrbiMed Asia Parnters II</t>
  </si>
  <si>
    <t>Owner Resource Group</t>
  </si>
  <si>
    <t xml:space="preserve">ORG Media Holdings, LLC </t>
  </si>
  <si>
    <t>P2 Capital Partners</t>
  </si>
  <si>
    <t xml:space="preserve">P2 Capital Master Fund X, L.P. </t>
  </si>
  <si>
    <t>Pantheon</t>
  </si>
  <si>
    <t>Pantheon Global Co-Investment Opportunities Fund II</t>
  </si>
  <si>
    <t xml:space="preserve">Pegasus Capital Advisors LP </t>
  </si>
  <si>
    <t xml:space="preserve">Pegasus Partners V LP </t>
  </si>
  <si>
    <t>Penumbra Solutions</t>
  </si>
  <si>
    <t xml:space="preserve">Penumbr4 | LLC </t>
  </si>
  <si>
    <t>Plexus Capital</t>
  </si>
  <si>
    <t>Plexus Capital Fund III</t>
  </si>
  <si>
    <t>Post Capital Partners</t>
  </si>
  <si>
    <t>Post Capital Equity Partners III</t>
  </si>
  <si>
    <t>Prostar Capital</t>
  </si>
  <si>
    <t xml:space="preserve">Quad-C Management Inc. </t>
  </si>
  <si>
    <t>Quad-C Partners VIII LP</t>
  </si>
  <si>
    <t>Raine Group</t>
  </si>
  <si>
    <t>Raine Partners II LP</t>
  </si>
  <si>
    <t>RCP Advisors</t>
  </si>
  <si>
    <t xml:space="preserve">RCPDirect II, LP </t>
  </si>
  <si>
    <t>Reservoir Capital Group</t>
  </si>
  <si>
    <t>Reservoir Resource Partners</t>
  </si>
  <si>
    <t xml:space="preserve">RFE Investment Partners </t>
  </si>
  <si>
    <t>RFE Investment Partners VIII LP</t>
  </si>
  <si>
    <t>Ridgewood Energy</t>
  </si>
  <si>
    <t>Riverside Co.</t>
  </si>
  <si>
    <t>Riverside Micro-Cap Fund III LP</t>
  </si>
  <si>
    <t>Park Hill Group</t>
  </si>
  <si>
    <t>Rock Island Capital LLC</t>
  </si>
  <si>
    <t>Rock Island Capital Fund II LP</t>
  </si>
  <si>
    <t>Rockland Capital</t>
  </si>
  <si>
    <t>Rockland Power Partners II</t>
  </si>
  <si>
    <t>Rosemont Investment Partners LLC</t>
  </si>
  <si>
    <t>Rosemont Partners III LP</t>
  </si>
  <si>
    <t>Capstone Partners</t>
  </si>
  <si>
    <t>Sage Capital LLC</t>
  </si>
  <si>
    <t>Sage Capital Investors' Roundtable II LLC</t>
  </si>
  <si>
    <t>Saybrook Capital LLC</t>
  </si>
  <si>
    <t>Saybrook Corporate Opportunity Fund II  LP</t>
  </si>
  <si>
    <t>Silver Lake</t>
  </si>
  <si>
    <t>Silver Lake Sumeru II LP</t>
  </si>
  <si>
    <t>Silver Lake Kraftwerk Fund</t>
  </si>
  <si>
    <t>Silver Lake Waterman Fund LP</t>
  </si>
  <si>
    <t xml:space="preserve">Solera Capital, LLC </t>
  </si>
  <si>
    <t>Solera Capital Partners II LP</t>
  </si>
  <si>
    <t>Solis Capital Partners LLC</t>
  </si>
  <si>
    <t>Solis Capital Partners II LP</t>
  </si>
  <si>
    <t>Paul Hastings</t>
  </si>
  <si>
    <t xml:space="preserve">Spectrum Equity </t>
  </si>
  <si>
    <t>Spectrum Equity VII</t>
  </si>
  <si>
    <t>Spire Capital Partners</t>
  </si>
  <si>
    <t>Spire Capital Partners III LP</t>
  </si>
  <si>
    <t>Spring Lake Equity Partners</t>
  </si>
  <si>
    <t>Staley Capital Management LLC</t>
  </si>
  <si>
    <t>Staley Capital I</t>
  </si>
  <si>
    <t xml:space="preserve">Sterling Investment Partners LP </t>
  </si>
  <si>
    <t xml:space="preserve">Sterling Investment Partners III LP </t>
  </si>
  <si>
    <t>Simpson Thacher &amp; Bartlett</t>
  </si>
  <si>
    <t>Stratim Capital  LLC</t>
  </si>
  <si>
    <t>Stratim Capital III</t>
  </si>
  <si>
    <t xml:space="preserve">Atlas Placement Advisors </t>
  </si>
  <si>
    <t>Supply Chain Equity Partners</t>
  </si>
  <si>
    <t>TA Associates, Inc.</t>
  </si>
  <si>
    <t>TA Atlantic &amp; Pacific VII-A LP and VII-B LP</t>
  </si>
  <si>
    <t>TS Strategic Partners Fund III LP</t>
  </si>
  <si>
    <t>Tailwind Capital</t>
  </si>
  <si>
    <t>Tailwind Capital Partners II LP</t>
  </si>
  <si>
    <t>Thoma Bravo</t>
  </si>
  <si>
    <t>TPG Capital</t>
  </si>
  <si>
    <t>TPG Asia Partners VI</t>
  </si>
  <si>
    <t>TPH Partners LLC</t>
  </si>
  <si>
    <t>TPH Partners II LP</t>
  </si>
  <si>
    <t>Trilantic Capital Partners</t>
  </si>
  <si>
    <t>Trilantic Energy Partners (North America) LP</t>
  </si>
  <si>
    <t>Credit Suisse Securities</t>
  </si>
  <si>
    <t>TZP Capital</t>
  </si>
  <si>
    <t>Versa Capital Management</t>
  </si>
  <si>
    <t>Versa Capital Fund III LP</t>
  </si>
  <si>
    <t>Vortus Investments</t>
  </si>
  <si>
    <t>Vortus Investments I</t>
  </si>
  <si>
    <t>Forbes Private Capital Group</t>
  </si>
  <si>
    <t>Waterton Global Resource Management</t>
  </si>
  <si>
    <t>Waterton Global Resource Management Fund II</t>
  </si>
  <si>
    <t>Wedbush Capital Partners</t>
  </si>
  <si>
    <t>Wedbush Capital Partners III</t>
  </si>
  <si>
    <t>Welsh Carson Anderson &amp; Stowe</t>
  </si>
  <si>
    <t>Welsh Carson Anderson &amp; Stowe XII LP</t>
  </si>
  <si>
    <t>Weston Presidio</t>
  </si>
  <si>
    <t>Weston Presidio Capital V LP</t>
  </si>
  <si>
    <t>Wicks Group of Companies LLC</t>
  </si>
  <si>
    <t>Wicks Communications &amp; Media Partners IV LP</t>
  </si>
  <si>
    <t>Wingate Partners</t>
  </si>
  <si>
    <t>Wingate Partners V LP</t>
  </si>
  <si>
    <t>Winona Capital Management</t>
  </si>
  <si>
    <t>Winona Capital Partners II</t>
  </si>
  <si>
    <t>WL Ross &amp; Co</t>
  </si>
  <si>
    <t>Invesco Distributors Inc</t>
  </si>
  <si>
    <t>York Capital Management</t>
  </si>
  <si>
    <t>York European Distressed Credit Fund</t>
  </si>
  <si>
    <t xml:space="preserve">ZM Capital </t>
  </si>
  <si>
    <t>ZM Capital II</t>
  </si>
  <si>
    <t>Buyouts Total</t>
  </si>
  <si>
    <t>Mezzanine</t>
  </si>
  <si>
    <t>Arrowhead Mezzanine LLC</t>
  </si>
  <si>
    <t>Arrowhead Mezzanine Fund III LP</t>
  </si>
  <si>
    <t>Bush Odonnell Capital Partners LLC</t>
  </si>
  <si>
    <t>Eagle Fund III LP</t>
  </si>
  <si>
    <t xml:space="preserve">Capital Point Partners </t>
  </si>
  <si>
    <t>Capital Point Partners Mezzanine Fund II</t>
  </si>
  <si>
    <t xml:space="preserve">Chatham Capital Group Inc. </t>
  </si>
  <si>
    <t>Chatham Capital Partners IV LP</t>
  </si>
  <si>
    <t>McGuireWoods</t>
  </si>
  <si>
    <t>Endeavour Capital</t>
  </si>
  <si>
    <t xml:space="preserve">Endeavour Structured Equity and Mezzanine Fund II LP </t>
  </si>
  <si>
    <t xml:space="preserve">Hycroft
</t>
  </si>
  <si>
    <t>Farragut Capital Partners</t>
  </si>
  <si>
    <t>Farragut Mezzanine Partners III LP</t>
  </si>
  <si>
    <t>Greyrock Capital Group</t>
  </si>
  <si>
    <t>GCG Investors III LP</t>
  </si>
  <si>
    <t xml:space="preserve">Huntington Capital  </t>
  </si>
  <si>
    <t>Huntington Capital Fund III LP</t>
  </si>
  <si>
    <t>DLA Counsel</t>
  </si>
  <si>
    <t>Kian Mezzanine Partners</t>
  </si>
  <si>
    <t>Kian Mezzanine Partners I LP</t>
  </si>
  <si>
    <t>Robinson Bradshaw &amp; Hinson</t>
  </si>
  <si>
    <t>Probitas Partners</t>
  </si>
  <si>
    <t>LBC Credit Partners Inc.</t>
  </si>
  <si>
    <t xml:space="preserve">LBC Credit Partners III LP </t>
  </si>
  <si>
    <t>Maranon Capital</t>
  </si>
  <si>
    <t>Maranon Mezzanine Fund II LP</t>
  </si>
  <si>
    <t>McNally Capital LLC</t>
  </si>
  <si>
    <t xml:space="preserve">McNally Capital Mezzanine Fund II, L.P. </t>
  </si>
  <si>
    <t>Midwest Mezzanine Funds</t>
  </si>
  <si>
    <t>Midwest Mezzanine Fund V SBIC LP</t>
  </si>
  <si>
    <t>Crossbay Capital Partners and Equus Financial Consulting</t>
  </si>
  <si>
    <t>New Canaan Funding Mezzanine V LP</t>
  </si>
  <si>
    <t>Knight Capital</t>
  </si>
  <si>
    <t>Oaktree Capital Management</t>
  </si>
  <si>
    <t>Oaktree Mezzanine Fund IV</t>
  </si>
  <si>
    <t>Penta Mezzanine Fund</t>
  </si>
  <si>
    <t>Providence Equity Partners LLC</t>
  </si>
  <si>
    <t>Providence TMT Special Situations Fund II LP</t>
  </si>
  <si>
    <t>Riverside Strategic Capital Fund</t>
  </si>
  <si>
    <t>RLJ Equity Partners LLC</t>
  </si>
  <si>
    <t>RLJ Credit Opportunity Fund I LP</t>
  </si>
  <si>
    <t>Smith Whiley &amp; Co.</t>
  </si>
  <si>
    <t>SW Pelham Fund IV LP</t>
  </si>
  <si>
    <t>Shipman &amp; Goodwin</t>
  </si>
  <si>
    <t>Mezzanine Total</t>
  </si>
  <si>
    <t>Grand Total, Buyouts and Mezzanine:</t>
  </si>
  <si>
    <t>Limited Partner</t>
  </si>
  <si>
    <t>Development</t>
  </si>
  <si>
    <t>Assets Under Management</t>
  </si>
  <si>
    <t>Buyouts Publication Date</t>
  </si>
  <si>
    <t>Acquisitions/Buyouts (Geographic Focus: Europe)</t>
  </si>
  <si>
    <t>ABRY Partners VIII</t>
  </si>
  <si>
    <t xml:space="preserve">Stanwich Advisors </t>
  </si>
  <si>
    <t xml:space="preserve">Angeles Equity </t>
  </si>
  <si>
    <t xml:space="preserve">Angeles Equity Fund I 
</t>
  </si>
  <si>
    <t>Moelis &amp; Co, GCA Savvian</t>
  </si>
  <si>
    <t xml:space="preserve">Munger, Tolles &amp; Olson
</t>
  </si>
  <si>
    <t>Argosy Capital</t>
  </si>
  <si>
    <t>Argosy Investment Partners V, L.P</t>
  </si>
  <si>
    <t>BDT Capital Partners</t>
  </si>
  <si>
    <t>BDT Capital Partners Fund II</t>
  </si>
  <si>
    <t>Bison Capital</t>
  </si>
  <si>
    <t>Bison Capital Partners IV</t>
  </si>
  <si>
    <t>Tactical Opportunities Fund II LP</t>
  </si>
  <si>
    <t xml:space="preserve">Bridge Growth Partners </t>
  </si>
  <si>
    <t>Bridge Growth Partners LP</t>
  </si>
  <si>
    <t>Crestview Partners</t>
  </si>
  <si>
    <t>Crestview Partners III</t>
  </si>
  <si>
    <t xml:space="preserve">Dowling Capital Partners </t>
  </si>
  <si>
    <t xml:space="preserve">Dowling Capital Partners II LP </t>
  </si>
  <si>
    <t xml:space="preserve">Dyal Capital Partners II LP
</t>
  </si>
  <si>
    <t>Fortress Investment Group</t>
  </si>
  <si>
    <t>Hastings Equity Fund III</t>
  </si>
  <si>
    <t>Edwards Wildman Palmer</t>
  </si>
  <si>
    <t xml:space="preserve">JPMorgan Chase &amp; Co </t>
  </si>
  <si>
    <t>JPMorgan Digital Growth Fund II</t>
  </si>
  <si>
    <t xml:space="preserve">Kinderhook Industries </t>
  </si>
  <si>
    <t>Kinderhook Capital Fund IV</t>
  </si>
  <si>
    <t xml:space="preserve">Quantum Energy Partners </t>
  </si>
  <si>
    <t>Quantum Energy Partners VI</t>
  </si>
  <si>
    <t>Stripes Group</t>
  </si>
  <si>
    <t xml:space="preserve">SG Growth Partners III, LP </t>
  </si>
  <si>
    <t xml:space="preserve">Rural American Fund II </t>
  </si>
  <si>
    <t xml:space="preserve">Mira Capital Advisors </t>
  </si>
  <si>
    <t xml:space="preserve">Topspin Partners II, LP </t>
  </si>
  <si>
    <t>Webster Capital</t>
  </si>
  <si>
    <t>Webster Capital Fund III</t>
  </si>
  <si>
    <t>Boathouse Capital</t>
  </si>
  <si>
    <t>Boathouse Capital II</t>
  </si>
  <si>
    <t>Goldman Sachs</t>
  </si>
  <si>
    <t>GS Mezzanine Partners VI LP</t>
  </si>
  <si>
    <t>Stonington Capital Advisors</t>
  </si>
  <si>
    <t>Aquiline Capital Partners</t>
  </si>
  <si>
    <t>Aquiline Financial Services Fund III L.P.</t>
  </si>
  <si>
    <t>Ares Corporate Opportunities Fund Asia LP</t>
  </si>
  <si>
    <t>Arlon Latin America Partners LP</t>
  </si>
  <si>
    <t xml:space="preserve">Atlas Capital Resources II </t>
  </si>
  <si>
    <t>Bernhard Capital Partners</t>
  </si>
  <si>
    <t>BCP Energy Services Fund LP</t>
  </si>
  <si>
    <t>Atlantic-Pacific Capital Inc.</t>
  </si>
  <si>
    <t>Blackstone Energy Partners II LP</t>
  </si>
  <si>
    <t>Blackstone Capital Partners VII</t>
  </si>
  <si>
    <t>BP Natural Gas Opportunity Partners LP</t>
  </si>
  <si>
    <t>Canaan Partners</t>
  </si>
  <si>
    <t>Canaan X LP</t>
  </si>
  <si>
    <t>Capital Z Partners</t>
  </si>
  <si>
    <t>Carlyle Equity Opportunity Fund II</t>
  </si>
  <si>
    <t>CarVal Investors</t>
  </si>
  <si>
    <t>CVI Credit Value Fund III LP</t>
  </si>
  <si>
    <t>CenterOak Partners</t>
  </si>
  <si>
    <t>CenterOak Partners LP</t>
  </si>
  <si>
    <t>Comvest Investment Partners</t>
  </si>
  <si>
    <t xml:space="preserve">Comvest Investment Partners V LP </t>
  </si>
  <si>
    <t>Council Capital</t>
  </si>
  <si>
    <t>Council Capital III LP</t>
  </si>
  <si>
    <t>EnCap Investments</t>
  </si>
  <si>
    <t>EnCap Energy Capital Fund X</t>
  </si>
  <si>
    <t>Francisco Partners</t>
  </si>
  <si>
    <t>Friedman Fleischer &amp; Lowe IV</t>
  </si>
  <si>
    <t>LFM Capital LLC</t>
  </si>
  <si>
    <t>LFM Capital Partners</t>
  </si>
  <si>
    <t>Linden Capital Partners</t>
  </si>
  <si>
    <t xml:space="preserve">Madison Dearborn Capital Partners VII
</t>
  </si>
  <si>
    <t>Monitor Clipper Equity Partners IV, L.P.</t>
  </si>
  <si>
    <t>TCG Securities</t>
  </si>
  <si>
    <t>Oaktree Opportunities Fund X</t>
  </si>
  <si>
    <t>O'Brien-Staley Partners</t>
  </si>
  <si>
    <t>OSP Value Fund LP</t>
  </si>
  <si>
    <t>PetroCap</t>
  </si>
  <si>
    <t>PetroCap Partners II LP</t>
  </si>
  <si>
    <t>Prostar Fund I</t>
  </si>
  <si>
    <t>Co-Investment</t>
  </si>
  <si>
    <t>RedBird Capital</t>
  </si>
  <si>
    <t>Resilience Capital Partners</t>
  </si>
  <si>
    <t>Resilience Fund IV LP</t>
  </si>
  <si>
    <t>Griffin Financial Group LLC</t>
  </si>
  <si>
    <t>Acquisitions/Buyouts (Geographic Focus: Asia Pacific)</t>
  </si>
  <si>
    <t>Roark Capital Group</t>
  </si>
  <si>
    <t>Roark Capital Partners IV LP</t>
  </si>
  <si>
    <t>Lazard Freres &amp; Co.</t>
  </si>
  <si>
    <t>Sageview Capital</t>
  </si>
  <si>
    <t>Sageview Capital Partners II</t>
  </si>
  <si>
    <t>Seidler Equity Partners</t>
  </si>
  <si>
    <t xml:space="preserve">Seidler Equity Partners V Fund </t>
  </si>
  <si>
    <t>Siris Capital</t>
  </si>
  <si>
    <t>Siris Partners III</t>
  </si>
  <si>
    <t>Sorenson Capital Partners</t>
  </si>
  <si>
    <t>Sorenson Capital Partners III LP</t>
  </si>
  <si>
    <t>Supply Chain Equity Partners II</t>
  </si>
  <si>
    <t xml:space="preserve">Thoma Bravo Executive Fund XI, L.P. </t>
  </si>
  <si>
    <t>Thomas H. Lee Partners</t>
  </si>
  <si>
    <t>Thomas H. Lee Equity Fund VII LP</t>
  </si>
  <si>
    <t>TPG Partners VII</t>
  </si>
  <si>
    <t>Valor Equity Partners</t>
  </si>
  <si>
    <t>Valor Equity Partners III LP</t>
  </si>
  <si>
    <t>WLR Recovery Fund VI LP</t>
  </si>
  <si>
    <t>New Canaan Funding LLC</t>
  </si>
  <si>
    <t>Northstar Capital</t>
  </si>
  <si>
    <t>Northstar Capital Mezzanine Fund VI</t>
  </si>
  <si>
    <t>MB Global Partners</t>
  </si>
  <si>
    <t>MB Special Opportunities Fund</t>
  </si>
  <si>
    <t>Patriot Financial Partners</t>
  </si>
  <si>
    <t>Patriot Financial Partners II LP</t>
  </si>
  <si>
    <t>TZP Growth Partners I LP</t>
  </si>
  <si>
    <t>Caltius Capital Management</t>
  </si>
  <si>
    <t>Caltius Partners V LP</t>
  </si>
  <si>
    <t>Acquisitions/Buyouts (Debut Fund)</t>
  </si>
  <si>
    <t>Growth Equity (Debut Fund)</t>
  </si>
  <si>
    <t>Acquisitions/Buyouts (Industry Focus: Energy/Power) (Debut Fund)</t>
  </si>
  <si>
    <t>Distressed/Turnaround (Debut Fund)</t>
  </si>
  <si>
    <t>FUNDS RAISED 2015</t>
  </si>
  <si>
    <t>American Securities LLC</t>
  </si>
  <si>
    <t>American Securities Partners VII</t>
  </si>
  <si>
    <t>AG Capital Recovery Partners Europe VIII, L.P.</t>
  </si>
  <si>
    <t>Apollo Natural Resources Partners II</t>
  </si>
  <si>
    <t>Acquisitions/Buyouts (Industry Focus: Materials)</t>
  </si>
  <si>
    <t>Acquisitions/Buyouts (Industry Focus: Financials)</t>
  </si>
  <si>
    <t>ArcLight Capital Partners</t>
  </si>
  <si>
    <t>ArcLight Energy Partners Fund VI LP</t>
  </si>
  <si>
    <t>Ares Special Situations Fund IV LP</t>
  </si>
  <si>
    <t>Acquisitions/Buyouts (Geographic Focus: Central/South America)</t>
  </si>
  <si>
    <t>Atlas Merchant Capital LLC</t>
  </si>
  <si>
    <t>Atlas Merchant Capital Fund LP</t>
  </si>
  <si>
    <t>Avenue Capital Group</t>
  </si>
  <si>
    <t>Avenue Energy Opportunities Fund</t>
  </si>
  <si>
    <t>Aurora Resurgence</t>
  </si>
  <si>
    <t>Aurora Resurgence Fund III</t>
  </si>
  <si>
    <t>Bain Capital Asia Fund III</t>
  </si>
  <si>
    <t>Beekman Group LLC</t>
  </si>
  <si>
    <t xml:space="preserve">Beekman Investment Partners III LP </t>
  </si>
  <si>
    <t>BelHealth Investment Partners</t>
  </si>
  <si>
    <t>BelHealth Investment Fund II LP</t>
  </si>
  <si>
    <t>Black Diamond Capital Management</t>
  </si>
  <si>
    <t>BDCM Offshore Opportunity Fund IV, Ltd.</t>
  </si>
  <si>
    <t>BDCM Opportunity Fund IV, L.P.</t>
  </si>
  <si>
    <t>Black Diamond Capital Management IV</t>
  </si>
  <si>
    <t>Acquisitions/Buyouts (Industry Focus: Consumer Staples)</t>
  </si>
  <si>
    <t>Caltius Equity Partners Executive III, LP</t>
  </si>
  <si>
    <t>Acquisitions/Buyouts (Geographic Focus: Africa)</t>
  </si>
  <si>
    <t>Carrick Capital Partners</t>
  </si>
  <si>
    <t>Carrick Capital Partners II LP</t>
  </si>
  <si>
    <t>Acquisitions/Buyouts (Industry Focus: High Technology)</t>
  </si>
  <si>
    <t>Caspian Private Equity LLC</t>
  </si>
  <si>
    <t>Caspian Private Equity II LP</t>
  </si>
  <si>
    <t>Catalyst Investors</t>
  </si>
  <si>
    <t>Catalyst Investors IV LP</t>
  </si>
  <si>
    <t>Centerview Capital Technology</t>
  </si>
  <si>
    <t>Centerview Capital Technology Fund LP</t>
  </si>
  <si>
    <t>Growth Equity (Industry Focus: High Technology)</t>
  </si>
  <si>
    <t>Cyprium Partners</t>
  </si>
  <si>
    <t>Cyprium Investors IV LP</t>
  </si>
  <si>
    <t>Delos Capital</t>
  </si>
  <si>
    <t>Delos Capital Fund, LP</t>
  </si>
  <si>
    <t>Acquisitions/Buyouts (Industry Focus: Consumer Products/Services)</t>
  </si>
  <si>
    <t>Eaglehill Capital Partners LP</t>
  </si>
  <si>
    <t>EIV Capital</t>
  </si>
  <si>
    <t>EIV Capital Fund II, LP</t>
  </si>
  <si>
    <t>Champlain Advisors LLC</t>
  </si>
  <si>
    <t>Five Point Capital Partners</t>
  </si>
  <si>
    <t>Five Point Capital Midstream Fund I and II L.P</t>
  </si>
  <si>
    <t>Fortress Credit Opportunities Fund IV</t>
  </si>
  <si>
    <t>Francisco Partners IV LP</t>
  </si>
  <si>
    <t xml:space="preserve">Frontier Capital </t>
  </si>
  <si>
    <t>Frontier Fund IV LP</t>
  </si>
  <si>
    <t>GoldPoint Partners LLC</t>
  </si>
  <si>
    <t>GoldPoint Partners Co-Investment V, LP</t>
  </si>
  <si>
    <t>Harbour Energy, Ltd.</t>
  </si>
  <si>
    <t>Harbour Energy, L.P.</t>
  </si>
  <si>
    <t>HGGC, LLC</t>
  </si>
  <si>
    <t>HGGC Fund II</t>
  </si>
  <si>
    <t>Evercore Partners</t>
  </si>
  <si>
    <t>Housatonic Partners</t>
  </si>
  <si>
    <t>Housatonic Equity Investors VI, L.P.</t>
  </si>
  <si>
    <t>Acquisitions/Buyouts (Industry Focus: Media &amp; Entertainment)</t>
  </si>
  <si>
    <t>Insight Venture Partners</t>
  </si>
  <si>
    <t>Insight Venture Partners IX, L.P.</t>
  </si>
  <si>
    <t>Insight Venture Partners IX (Co-Investors), L.P.</t>
  </si>
  <si>
    <t>Inverness Graham</t>
  </si>
  <si>
    <t>Juggernaut Capital Partners</t>
  </si>
  <si>
    <t>Juggernaut Capital Partners III</t>
  </si>
  <si>
    <t>Kayne Anderson Capital Advisors</t>
  </si>
  <si>
    <t>Kayne Anderson Energy Income Fund</t>
  </si>
  <si>
    <t>KKR Special Situations Fund II</t>
  </si>
  <si>
    <t>KSL Capital Partners IV</t>
  </si>
  <si>
    <t>Levine Leichtman Capital Partners Europe, L.P.</t>
  </si>
  <si>
    <t>Linden Capital Partners III</t>
  </si>
  <si>
    <t>LKCM Headwater Investments</t>
  </si>
  <si>
    <t>LKCM Headwater Investments II, L.P.</t>
  </si>
  <si>
    <t>Marquee Brands LLC</t>
  </si>
  <si>
    <t>Marquee Brands Partners LP</t>
  </si>
  <si>
    <t>Medina Capital</t>
  </si>
  <si>
    <t>Medina Capital Fund LP</t>
  </si>
  <si>
    <t xml:space="preserve">Morgan Creek Capital LLC </t>
  </si>
  <si>
    <t>Morgan Creek Partners Co-Investment Fund III, LP</t>
  </si>
  <si>
    <t>Morgan Stanley</t>
  </si>
  <si>
    <t>New Harbour Capital</t>
  </si>
  <si>
    <t>New Harbour Capital Fund LP</t>
  </si>
  <si>
    <t>NovaQuest Pharma Opportunities Fund IV LP</t>
  </si>
  <si>
    <t>NXT Capital LLC</t>
  </si>
  <si>
    <t>NXT Capital Senior Loan Fund III</t>
  </si>
  <si>
    <t>Oaktree Opportunities Fund Xb</t>
  </si>
  <si>
    <t>Pacific Lake Partners</t>
  </si>
  <si>
    <t>Pacific Lake Partners Fund Two, L.P.</t>
  </si>
  <si>
    <t>Pfingsten Partners LLC</t>
  </si>
  <si>
    <t>Pfingsten Partners Fund V, L.P.</t>
  </si>
  <si>
    <t>PineBridge Investments</t>
  </si>
  <si>
    <t>PineBridge Sub-Saharan Africa Fund, L.P.</t>
  </si>
  <si>
    <t>Ridgewood Energy Oil &amp; Gas Fund III, L.P.</t>
  </si>
  <si>
    <t>Acquisitions/Buyouts (Geographic Focus: North America)</t>
  </si>
  <si>
    <t>Riverstone Holdings LLC</t>
  </si>
  <si>
    <t>Riverstone Global Energy &amp; Power Fund VI, L.P.</t>
  </si>
  <si>
    <t>Rockwood Equity Partners</t>
  </si>
  <si>
    <t>Rockwood Equity Partners III, LP</t>
  </si>
  <si>
    <t xml:space="preserve">Rural American Fund </t>
  </si>
  <si>
    <t>SFW Capital Partners</t>
  </si>
  <si>
    <t>SFW Capital Partners Fund II, L.P.</t>
  </si>
  <si>
    <t>Sheridan Production Partners</t>
  </si>
  <si>
    <t>Sheridan Production Partners III LP</t>
  </si>
  <si>
    <t>Shorehill Capital</t>
  </si>
  <si>
    <t>Shorehill Private Equity LP</t>
  </si>
  <si>
    <t>Spanos Barber Jesse &amp; Co.</t>
  </si>
  <si>
    <t>SBJ Fund, LP</t>
  </si>
  <si>
    <t>Stabilis Capital Management</t>
  </si>
  <si>
    <t>Stabilis Fund IV LP</t>
  </si>
  <si>
    <t>TA Fund XII</t>
  </si>
  <si>
    <t>TPG Growth III</t>
  </si>
  <si>
    <t>Transom Capital Group</t>
  </si>
  <si>
    <t>Transom Capital II</t>
  </si>
  <si>
    <t>TVC Capital</t>
  </si>
  <si>
    <t>TVC Capital III LP</t>
  </si>
  <si>
    <t>Vance Street Capital</t>
  </si>
  <si>
    <t>Vance Street Capital II LP</t>
  </si>
  <si>
    <t>Vistria Group</t>
  </si>
  <si>
    <t>Morgan Stanley Private Markets Fund VI</t>
  </si>
  <si>
    <t>Amount Raised in 2015 ($M)</t>
  </si>
  <si>
    <t>3G Capital Partners L.P.</t>
  </si>
  <si>
    <t>Avante Mezzanine Partners</t>
  </si>
  <si>
    <t>Avante Mezzanine Partners SBIC II, LP</t>
  </si>
  <si>
    <t>Carlyle Energy Mezzanine Fund II</t>
  </si>
  <si>
    <t>Golub Capital International 9, L.P.</t>
  </si>
  <si>
    <t>Golub Capital International Ltd.</t>
  </si>
  <si>
    <t>Harvest Partners</t>
  </si>
  <si>
    <t>Harvest Partners Structured Capital Fund, L.P.</t>
  </si>
  <si>
    <t>Independent Bankers Capital Funds</t>
  </si>
  <si>
    <t>Independent Bankers Capital Fund III, L.P.</t>
  </si>
  <si>
    <t>Morgan Stanley Credit Partners II</t>
  </si>
  <si>
    <t>Mezzanine Fund List</t>
  </si>
  <si>
    <t>The following list represents funds raised by U.S.-based LBO and mezzanine firms in 2015. The list is compiled by Buyouts’ staff from a variety of sources, including news reports, press releases, Securities and Exchange Commission filings, and conversations with general and limited partners. Buyouts attempted to contact firms on the list.  The amounts below are the most current figures we could obtain at press time. Funds in black are closed. Funds in red remain open, to our knowledge.  If you have any questions or comments about this list, please send them to Paul Centopani, at pcentopani@buyoutsinsider.com.</t>
  </si>
  <si>
    <t>Acquisitions/Buyouts (Industry Focus: Financials) (Debut Fund)</t>
  </si>
  <si>
    <t>Growth Equity (Industry Focus: High Technology) (Debut Fund)</t>
  </si>
  <si>
    <t>Acquisitions/Buyouts (Industry Focus: Materials) (Debut Fund)</t>
  </si>
  <si>
    <t>Largest fundraisers in 2015 YTD</t>
  </si>
  <si>
    <t>Oregon Investment Council</t>
  </si>
  <si>
    <t>3G Capital Partners LP</t>
  </si>
  <si>
    <t>Alpine Investors</t>
  </si>
  <si>
    <t>Alpine Investors V, LP</t>
  </si>
  <si>
    <t>Anthos Capital III LP</t>
  </si>
  <si>
    <t>Apollo Energy Credit Opportunity Fund</t>
  </si>
  <si>
    <t>Apollo Offshore Energy Opportunity Fund Ltd.</t>
  </si>
  <si>
    <t>Atlantic Equity Partners</t>
  </si>
  <si>
    <t>Atlantic Equity Partners IV-A, L.P.</t>
  </si>
  <si>
    <t>Australis Partners</t>
  </si>
  <si>
    <t>Australis Partners Fund I</t>
  </si>
  <si>
    <t>Azalea Capital</t>
  </si>
  <si>
    <t>Azalea Fund IV, L.P.</t>
  </si>
  <si>
    <t>Blue Road Capital</t>
  </si>
  <si>
    <t>Blue Road Capital, L.P.</t>
  </si>
  <si>
    <t>Boathouse Capital II LP</t>
  </si>
  <si>
    <t>Branford Castle, Inc.</t>
  </si>
  <si>
    <t>Branford Castle Fund, L.P.</t>
  </si>
  <si>
    <t>Capital Royalty Group</t>
  </si>
  <si>
    <t>CRG Partners III L.P.</t>
  </si>
  <si>
    <t>Capitala Group</t>
  </si>
  <si>
    <t>CapitalSouth SBIC Fund IV LP</t>
  </si>
  <si>
    <t xml:space="preserve">Carlyle Europe Technology Partners III </t>
  </si>
  <si>
    <t>Catterton Partners</t>
  </si>
  <si>
    <t>Catterton Aimara Latin America Fund II, L.P.</t>
  </si>
  <si>
    <t>Cerberus Capital Management LP</t>
  </si>
  <si>
    <t>Cerberus Institutional Partners (CIP) VI</t>
  </si>
  <si>
    <t>Clearlake Capital Group</t>
  </si>
  <si>
    <t>Clearlake Capital Partners IV</t>
  </si>
  <si>
    <t>Constitution Capital Partners</t>
  </si>
  <si>
    <t>Ironsides III Private Equity Partnership/Co-Investment Funds</t>
  </si>
  <si>
    <t>Corinthian Equity Fund II LP</t>
  </si>
  <si>
    <t>Cortec Group</t>
  </si>
  <si>
    <t>Cortec Group Fund VI, L.P.</t>
  </si>
  <si>
    <t>CS Capital Advisors</t>
  </si>
  <si>
    <t>CS Capital Partners V, L.P.</t>
  </si>
  <si>
    <t>EnerVest</t>
  </si>
  <si>
    <t>EnerVest Energy Institutional Fund XIV LP</t>
  </si>
  <si>
    <t>Franklin Square Capital Partners</t>
  </si>
  <si>
    <t>FS Energy &amp; Power Fund</t>
  </si>
  <si>
    <t>Genstar Capital Partners VII LP</t>
  </si>
  <si>
    <t>Gridiron Capital</t>
  </si>
  <si>
    <t>Gridiron Capital Fund III, L.P.</t>
  </si>
  <si>
    <t>H.I.G. Capital</t>
  </si>
  <si>
    <t>H.I.G. Brazil &amp; Latin America Partners A, L.P.</t>
  </si>
  <si>
    <t>Insight Venture Partners Growth-Buyout Coinvestment Fund, L.P.</t>
  </si>
  <si>
    <t>Institutional Venture Partners</t>
  </si>
  <si>
    <t>IVP XV</t>
  </si>
  <si>
    <t>Intrepid Capital Partners</t>
  </si>
  <si>
    <t>Intrepid Private Equity Fund I, L.P.</t>
  </si>
  <si>
    <t>Inverness Graham Investments III</t>
  </si>
  <si>
    <t>Kayne Anderson Energy Fund VII LP</t>
  </si>
  <si>
    <t>KCB Management</t>
  </si>
  <si>
    <t>KCB Private Equity Fund II LP</t>
  </si>
  <si>
    <t>KRG Capital</t>
  </si>
  <si>
    <t>KRG Capital Fund V, L.P.</t>
  </si>
  <si>
    <t>Leavitt Equity Partners</t>
  </si>
  <si>
    <t>Leavitt Equity Partners I LP</t>
  </si>
  <si>
    <t>Lineage Capital LLC</t>
  </si>
  <si>
    <t>Lineage Capital II, L.P.</t>
  </si>
  <si>
    <t>Mansa Capital Fund I LP</t>
  </si>
  <si>
    <t>MidOcean Partners</t>
  </si>
  <si>
    <t>MidOcean Partners III-P, L.P.</t>
  </si>
  <si>
    <t>MSouth Equity Partners</t>
  </si>
  <si>
    <t>MSouth Equity Partners III, L.P.</t>
  </si>
  <si>
    <t>New State Capital Partners</t>
  </si>
  <si>
    <t>New State Capital Partners Fund, LP</t>
  </si>
  <si>
    <t>Norwest Equity Partners</t>
  </si>
  <si>
    <t>Norwest Equity Partners X LP</t>
  </si>
  <si>
    <t>Old Ironsides Energy Fund II</t>
  </si>
  <si>
    <t>RCP FF SMALL BUYOUT CO-INVESTMENT FUND II, LP</t>
  </si>
  <si>
    <t>Siltstone Capital</t>
  </si>
  <si>
    <t>Siltstone Capital Fund II, LP</t>
  </si>
  <si>
    <t>Spinel Investment Company</t>
  </si>
  <si>
    <t>Staple Street Capital</t>
  </si>
  <si>
    <t>Staple Street Capital II</t>
  </si>
  <si>
    <t>Sterling Small Market Education Fund, L.P.</t>
  </si>
  <si>
    <t>TA Investors IV</t>
  </si>
  <si>
    <t>Thoma Bravo Special Opportunities Fund II LP</t>
  </si>
  <si>
    <t>Distressed/Turnaround (Industry Focus: High Technology)</t>
  </si>
  <si>
    <t>Venor Capital Management</t>
  </si>
  <si>
    <t>Venor Special Situations Fund II</t>
  </si>
  <si>
    <t>Vistria Fund LP</t>
  </si>
  <si>
    <t>Wafra Partners LLC</t>
  </si>
  <si>
    <t>Wafra Private Equity Fund V, L.P.</t>
  </si>
  <si>
    <t>Warburg Pincus</t>
  </si>
  <si>
    <t>Warburg Pincus Private Equity XII</t>
  </si>
  <si>
    <t>MVision</t>
  </si>
  <si>
    <t>Sparring Partners Capital</t>
  </si>
  <si>
    <t>Thompson &amp; Knight LLP</t>
  </si>
  <si>
    <t>Moelis &amp; Co</t>
  </si>
  <si>
    <t>Acquisitions/Buyouts (Geographic Focus: Central/South America) (Debut Fund)</t>
  </si>
  <si>
    <t>Co-Investment (Industry Focus: Healthcare) (Debut Fund)</t>
  </si>
  <si>
    <t>(Debut Fund)</t>
  </si>
  <si>
    <t>Audax Group</t>
  </si>
  <si>
    <t>Audax Mezzanine Fund IV, L.P.</t>
  </si>
  <si>
    <t>Babson Capital Management</t>
  </si>
  <si>
    <t>Gateway Mezzanine Partners II LP</t>
  </si>
  <si>
    <t>Harbert Management Corp.</t>
  </si>
  <si>
    <t>Harbert Mezzanine Partners III LP</t>
  </si>
  <si>
    <t>Norwest Mezzanine Partners IV LP</t>
  </si>
  <si>
    <t>Veronis Suhler Stevenson</t>
  </si>
  <si>
    <t>VSS Structured Capital III, L.P.</t>
  </si>
  <si>
    <t>VSS Structured Capital III, LLC</t>
  </si>
  <si>
    <t>VSS Structured Capital Parallel III, L.P.</t>
  </si>
  <si>
    <t>Black River Food Fund 2 LP</t>
  </si>
  <si>
    <t>Castlelake LP</t>
  </si>
  <si>
    <t>Castlelake IV LP</t>
  </si>
  <si>
    <t>Encore Consumer Capital</t>
  </si>
  <si>
    <t xml:space="preserve">Encore Consumer Capital Fund III LP </t>
  </si>
  <si>
    <t>Growth Equity (Industry Focus: Consumer Products/Services)</t>
  </si>
  <si>
    <t>Tengram Capital Partners</t>
  </si>
  <si>
    <t>Tengram Capital Partners Fund II LP</t>
  </si>
  <si>
    <t>Distressed/Turnaround (Industry Focus: Retail)</t>
  </si>
  <si>
    <t>Infrastructure</t>
  </si>
  <si>
    <t>Abbott Capital Management, LLC</t>
  </si>
  <si>
    <t>Abbott Capital Private Equity Investors 2015, L.P.</t>
  </si>
  <si>
    <t>Fund of Funds</t>
  </si>
  <si>
    <t>Asia Alternatives</t>
  </si>
  <si>
    <t>Asia Alternatives Capital Partners IV, LP</t>
  </si>
  <si>
    <t>Commonfund Capital, Inc.</t>
  </si>
  <si>
    <t>Commonfund Capital Emerging Markets 2013, L.P.</t>
  </si>
  <si>
    <t>Commonfund Capital Global Private Equity Partners 2014, L.P.</t>
  </si>
  <si>
    <t>Commonfund Capital International Partners VIII, L.P.</t>
  </si>
  <si>
    <t>Commonfund Capital U.S. Private Equity Partners IX, L.P.</t>
  </si>
  <si>
    <t>Hamilton Lane Private Equity Fund IX LP</t>
  </si>
  <si>
    <t>HarbourVest Partners X L.P.</t>
  </si>
  <si>
    <t>HCP &amp; Company</t>
  </si>
  <si>
    <t>HCP Private Equity Fund VII, L.P.</t>
  </si>
  <si>
    <t xml:space="preserve">J.P. Morgan </t>
  </si>
  <si>
    <t>J.P. Morgan U.S. Corporate Finance Institutional Offshore Investors V L.P.</t>
  </si>
  <si>
    <t>J.P. Morgan Venture Capital Institutional Investors V LLC</t>
  </si>
  <si>
    <t>M2 (Muller &amp; Monroe)</t>
  </si>
  <si>
    <t>M2 Private Equity Fund-of-Funds II, L.P.</t>
  </si>
  <si>
    <t xml:space="preserve">Mesirow Financial Private Equity </t>
  </si>
  <si>
    <t>MESIROW FINANCIAL PRIVATE EQUITY PARTNERSHIP FUND VI, L.P.</t>
  </si>
  <si>
    <t>Morgan Creek Partners VI, LP</t>
  </si>
  <si>
    <t>Northern Trust</t>
  </si>
  <si>
    <t>BUYOUT CORE FUND VI, L.P.</t>
  </si>
  <si>
    <t>PRIVATE EQUITY CORE FUND VI, L.P.</t>
  </si>
  <si>
    <t>VENTURE CORE FUND VI, L.P.</t>
  </si>
  <si>
    <t>Portfolio Advisors, LLC</t>
  </si>
  <si>
    <t>Portfolio Advisors Asia Fund IV, L.P.</t>
  </si>
  <si>
    <t>Portfolio Advisors Private Equity Fund VIII, L.P.</t>
  </si>
  <si>
    <t>Private Advisors, LLC</t>
  </si>
  <si>
    <t>Private Advisors Small Co Private Equity Fund VI, LP</t>
  </si>
  <si>
    <t>RCP Fund IX, LP</t>
  </si>
  <si>
    <t>RCP Fund X, LP</t>
  </si>
  <si>
    <t>SCS Financial Services</t>
  </si>
  <si>
    <t>SCS Private Equity Fund III, LLC</t>
  </si>
  <si>
    <t>TIFF (The Investment Fund For Foundations)</t>
  </si>
  <si>
    <t>TIFF Private Equity Partners 2015, L.P.</t>
  </si>
  <si>
    <t>Fund of Funds List</t>
  </si>
  <si>
    <t>New Canaan Funding Mezzanine VI, L.P.</t>
  </si>
  <si>
    <t>CenterGate Capital</t>
  </si>
  <si>
    <t>CenterGate Capital Fund I</t>
  </si>
  <si>
    <t>Other Notable Funds List</t>
  </si>
  <si>
    <t>CVC Capital Partners</t>
  </si>
  <si>
    <t>CVC Growth Partners L.P.</t>
  </si>
  <si>
    <t>Carlyle Power Partners II, L.P.</t>
  </si>
  <si>
    <t>Highstar Capital</t>
  </si>
  <si>
    <t xml:space="preserve">Highstar Capital IV LP </t>
  </si>
  <si>
    <t>I Squared Capital</t>
  </si>
  <si>
    <t>ISQ Global Infrastructure Fund LP</t>
  </si>
  <si>
    <t xml:space="preserve">KKR Global Infrastructure II LP </t>
  </si>
  <si>
    <t>LambdaStar Infrastructure Partners LLC</t>
  </si>
  <si>
    <t>LambdaStar Infrastructure Partners LP</t>
  </si>
  <si>
    <t xml:space="preserve">Morgan Stanley </t>
  </si>
  <si>
    <t>Morgan Stanley Infrastructure Partners II</t>
  </si>
  <si>
    <t>Panda Power Funds</t>
  </si>
  <si>
    <t>Panda Power Generation Infrastructure Fund II</t>
  </si>
  <si>
    <t>Pantheon Ventures</t>
  </si>
  <si>
    <t>Pantheon Global Infrastructure Fund II</t>
  </si>
  <si>
    <t>Energy &amp; Minerals Group</t>
  </si>
  <si>
    <t>Energy &amp; Minerals Group Fund III</t>
  </si>
  <si>
    <t>Natural Resources</t>
  </si>
  <si>
    <t>Infinity Asset Management</t>
  </si>
  <si>
    <t>IPR LP</t>
  </si>
  <si>
    <t>ABRY Advanced Securities Fund III</t>
  </si>
  <si>
    <t>Private Debt</t>
  </si>
  <si>
    <t>Ag Securitized Asset Recovery Holdings</t>
  </si>
  <si>
    <t>AG Core Plus Realty Fund III, L.P.</t>
  </si>
  <si>
    <t>AG Net Lease Realty Fund III, L.P.</t>
  </si>
  <si>
    <t>AG Securitized Asset Recovery Holdings, L.P.</t>
  </si>
  <si>
    <t>AUDAX Group LP</t>
  </si>
  <si>
    <t>Audax Credit Opportunities Fund LP</t>
  </si>
  <si>
    <t>BlackRock, Inc.</t>
  </si>
  <si>
    <t>BlackRock Special Opportunities Fund II, L.P.</t>
  </si>
  <si>
    <t>Carlyle GMS Finance</t>
  </si>
  <si>
    <t xml:space="preserve">Comvest Capital III LP </t>
  </si>
  <si>
    <t>Medley Capital</t>
  </si>
  <si>
    <t xml:space="preserve">Medley Opportunity Fund II LP </t>
  </si>
  <si>
    <t>Monarch Alternative Capital</t>
  </si>
  <si>
    <t>Fund III</t>
  </si>
  <si>
    <t>Neuberger Berman</t>
  </si>
  <si>
    <t>NB Private Debt ASP Fund</t>
  </si>
  <si>
    <t>Oaktree Power Opportunities Fund IV, L.P.</t>
  </si>
  <si>
    <t>PCEC Management, LLC</t>
  </si>
  <si>
    <t xml:space="preserve">Petro Capital Energy Credit, LLC </t>
  </si>
  <si>
    <t>Praesidian Capital</t>
  </si>
  <si>
    <t>Praesidian Capital Europe I-B LP</t>
  </si>
  <si>
    <t>Vista Equity Partners</t>
  </si>
  <si>
    <t>Vista Credit Opportunities Fund I</t>
  </si>
  <si>
    <t>Astrum Investment Management LLC</t>
  </si>
  <si>
    <t>Astrum Fund I</t>
  </si>
  <si>
    <t>Real Estate</t>
  </si>
  <si>
    <t>Blackstone Real Estate Partners VIII</t>
  </si>
  <si>
    <t>Brickman, Bruce S &amp; Associates, Inc.</t>
  </si>
  <si>
    <t>Brickman Fund V, L.P.</t>
  </si>
  <si>
    <t>Calare Properties, Inc.</t>
  </si>
  <si>
    <t>Calare Real Estate Income Value Fund, L.P.</t>
  </si>
  <si>
    <t>Carmel Partners</t>
  </si>
  <si>
    <t xml:space="preserve">Carmel Partners Investment Fund V, L.P. </t>
  </si>
  <si>
    <t>Cerberus Capital Management, L.P.</t>
  </si>
  <si>
    <t>Cerberus Institutional Real Estate Partners, L.P., Series Three</t>
  </si>
  <si>
    <t>Colony Realty Partners LLC</t>
  </si>
  <si>
    <t>Colony Realty Partners IV LP</t>
  </si>
  <si>
    <t>DLP Capital Advisor</t>
  </si>
  <si>
    <t xml:space="preserve">DLP Equity Fund I, LP </t>
  </si>
  <si>
    <t>Fall Line Capital GP LLC</t>
  </si>
  <si>
    <t xml:space="preserve">Fall Line Farms Fund I, L.P. </t>
  </si>
  <si>
    <t>Garrison Investment Group</t>
  </si>
  <si>
    <t xml:space="preserve">Garrison Real Estate Fund III LP </t>
  </si>
  <si>
    <t>Harbert European Real Estate Fund III LP</t>
  </si>
  <si>
    <t>Iron Point Partners LLC</t>
  </si>
  <si>
    <t>Iron Point Real Estate Partners III LP</t>
  </si>
  <si>
    <t>KTR Capital Partners</t>
  </si>
  <si>
    <t>KTR Industrial Fund III, L.P.</t>
  </si>
  <si>
    <t>Landmark Partners</t>
  </si>
  <si>
    <t>Landmark Real Estate Fund VII</t>
  </si>
  <si>
    <t>LaSalle Investment Management, Inc.</t>
  </si>
  <si>
    <t>LaSalle Income &amp; Growth Fund VI, L.P.</t>
  </si>
  <si>
    <t>Lone Star Real Estate Fund IV (U.S.), L.P.</t>
  </si>
  <si>
    <t>Mesirow Financial Real Estate Value Fund, L.P.</t>
  </si>
  <si>
    <t>Noble Investment Group</t>
  </si>
  <si>
    <t>Noble Hospitality Fund II, L.P.</t>
  </si>
  <si>
    <t>Northlight Capital Partners</t>
  </si>
  <si>
    <t>Northlight Real Estate Opportunity Fund I L.P.</t>
  </si>
  <si>
    <t>Northwood Investors LLC</t>
  </si>
  <si>
    <t>Northwood Real Estate Partners 2012 LP</t>
  </si>
  <si>
    <t>Origin Capital Partners</t>
  </si>
  <si>
    <t>Origin Capital Fund II</t>
  </si>
  <si>
    <t>Parmenter Realty Partners</t>
  </si>
  <si>
    <t>Parmenter Realty Fund IV, L.P.</t>
  </si>
  <si>
    <t>PCCP LLC</t>
  </si>
  <si>
    <t>PCCP Equity VI LP</t>
  </si>
  <si>
    <t>Ram Real Estate</t>
  </si>
  <si>
    <t xml:space="preserve">Ram Realty Partners III, L.P. </t>
  </si>
  <si>
    <t>Siguler Guff</t>
  </si>
  <si>
    <t xml:space="preserve">Siguler Guff Distressed Real Estate Opportunities Fund II (T), LP </t>
  </si>
  <si>
    <t xml:space="preserve">Siguler Guff Distressed Real Estate Opportunities Fund II (E), LP </t>
  </si>
  <si>
    <t xml:space="preserve">Siguler Guff Distressed Real Estate Opportunities Fund II, LP </t>
  </si>
  <si>
    <t>TPGRE II</t>
  </si>
  <si>
    <t>Westbrook Partners LLC</t>
  </si>
  <si>
    <t>Westbrook Real Estate Fund IX LP</t>
  </si>
  <si>
    <t>Blackstone Real Estate Partners Asia LP</t>
  </si>
  <si>
    <t>Real Estate (Geographic Focus: Asia Pacific)</t>
  </si>
  <si>
    <t>Ares European Real Estate Fund IV, L.P.</t>
  </si>
  <si>
    <t>Real Estate (Geographic Focus: Europe)</t>
  </si>
  <si>
    <t>iCapital Network</t>
  </si>
  <si>
    <t>iCapital-OrbiMed Royalty Opportunities II Access Fund, L.P.</t>
  </si>
  <si>
    <t>Royalties</t>
  </si>
  <si>
    <t>OrbiMed Advisors LLC</t>
  </si>
  <si>
    <t>OrbiMed Royalty Opportunities II, LP</t>
  </si>
  <si>
    <t>Round Hill</t>
  </si>
  <si>
    <t>Round Hill Music Royalty Partners</t>
  </si>
  <si>
    <t>Capital Dynamics Global Secondaries IV, L.P.</t>
  </si>
  <si>
    <t xml:space="preserve">Secondary </t>
  </si>
  <si>
    <t>Irving Place Capital</t>
  </si>
  <si>
    <t>Irving Place Capital Partners III SPV, L.P.</t>
  </si>
  <si>
    <t>Leerink Revelation Partners</t>
  </si>
  <si>
    <t>LEERINK REVELATION HEALTHCARE FUND I, L.P.</t>
  </si>
  <si>
    <t>Lexington Partners</t>
  </si>
  <si>
    <t>Lexington Capital Partners VIII LP</t>
  </si>
  <si>
    <t>Origami Capital Partners</t>
  </si>
  <si>
    <t>Origami Opportunities Fund III Offshore, L.P.</t>
  </si>
  <si>
    <t>Pantheon Global Secondary Fund V, L.P.</t>
  </si>
  <si>
    <t>Permal Capital Management</t>
  </si>
  <si>
    <t>Permal Private Equity Opportunities V LP</t>
  </si>
  <si>
    <t>GoldPoint Partners Select Manager Fund III, L.P.</t>
  </si>
  <si>
    <t>Golub Capital Pearls Direct Lending Program, L.P.</t>
  </si>
  <si>
    <t>Pacific Life Insurance Co</t>
  </si>
  <si>
    <t xml:space="preserve">Pacific Private Equity Fund I L.P. </t>
  </si>
  <si>
    <t>Probitas Partners / Pinebridge Securities LLC</t>
  </si>
  <si>
    <t>Lazard</t>
  </si>
  <si>
    <t>Darrow Everett LLP</t>
  </si>
  <si>
    <t>ARC Financial Corp</t>
  </si>
  <si>
    <t>ARC Energy Fund 8</t>
  </si>
  <si>
    <t>Pantheon Global Co-Investment Opportunities Fund III, L.P.</t>
  </si>
  <si>
    <t>LNK Partners III LP</t>
  </si>
  <si>
    <t xml:space="preserve">LNK Partners </t>
  </si>
  <si>
    <t>$11.6 billion</t>
  </si>
  <si>
    <t>Accel-KKR</t>
  </si>
  <si>
    <t>ACCEL-KKR CAPITAL PARTNERS V, LP</t>
  </si>
  <si>
    <t>American Industrial Partners</t>
  </si>
  <si>
    <t>American Industrial Partners Capital Fund VI</t>
  </si>
  <si>
    <t>Blum Capital Partners</t>
  </si>
  <si>
    <t>Blum Strategic Partners V, L.P.</t>
  </si>
  <si>
    <t>Brown Brothers Harriman (BBH)</t>
  </si>
  <si>
    <t>BBH Capital Partners V, L.P.</t>
  </si>
  <si>
    <t>CapStreet Group</t>
  </si>
  <si>
    <t>CapStreet III, L.P.</t>
  </si>
  <si>
    <t xml:space="preserve">Beijing Carlyle Investment Center LP </t>
  </si>
  <si>
    <t>Clearlake Opportunity Partners</t>
  </si>
  <si>
    <t>Cohesive Capital Partners</t>
  </si>
  <si>
    <t>Cohesive Capital Partners II, L.P.</t>
  </si>
  <si>
    <t>Dominus Capital</t>
  </si>
  <si>
    <t>Dominus Capital Partners II, L.P.</t>
  </si>
  <si>
    <t>Dyal Capital Partners</t>
  </si>
  <si>
    <t xml:space="preserve">Dyal Capital Partners III LP
</t>
  </si>
  <si>
    <t>Eaglehill Advisors LLC</t>
  </si>
  <si>
    <t>Edge Natural Resources LLC</t>
  </si>
  <si>
    <t>ENR Partners LP</t>
  </si>
  <si>
    <t>Essex Woodlands Health Ventures</t>
  </si>
  <si>
    <t>Essex Woodlands Fund IX, L.P.</t>
  </si>
  <si>
    <t>Excellere Capital Fund III, L.P.</t>
  </si>
  <si>
    <t>Excellere Partners</t>
  </si>
  <si>
    <t>Flexpoint Ford, LLC</t>
  </si>
  <si>
    <t>Flexpoint Fund III, L.P.</t>
  </si>
  <si>
    <t>Flexpoint Special Assets Fund, L.P.</t>
  </si>
  <si>
    <t xml:space="preserve">Foresite Capital </t>
  </si>
  <si>
    <t>Foresite Capital Fund III</t>
  </si>
  <si>
    <t>Gamut Capital Management</t>
  </si>
  <si>
    <t>Gerber/Taylor Management</t>
  </si>
  <si>
    <t>Palladian Partners VIII, LP</t>
  </si>
  <si>
    <t>Graham Partners</t>
  </si>
  <si>
    <t>Graham Partners IV, L.P.</t>
  </si>
  <si>
    <t>Gryphon Investors</t>
  </si>
  <si>
    <t>GRYPHON PARTNERS IV, L.P.</t>
  </si>
  <si>
    <t>Hamilton Lane Co-Investment Fund III</t>
  </si>
  <si>
    <t>Harvest Partners VII</t>
  </si>
  <si>
    <t>HighCape Partners</t>
  </si>
  <si>
    <t>HIGHCAPE PARTNERS QP, L.P.</t>
  </si>
  <si>
    <t>JLL Partners Fund VII, L.P.</t>
  </si>
  <si>
    <t>KKR Global Special Situations II</t>
  </si>
  <si>
    <t>KKR North America Fund XII</t>
  </si>
  <si>
    <t>Lime Rock Partners</t>
  </si>
  <si>
    <t>Lime Rock Partners VII, L.P.</t>
  </si>
  <si>
    <t>Main Post Partners</t>
  </si>
  <si>
    <t>MAIN POST GROWTH CAPITAL, L.P.</t>
  </si>
  <si>
    <t>NaviMed Capital</t>
  </si>
  <si>
    <t>NaviMed Partners LP</t>
  </si>
  <si>
    <t>NB Strategic Co-Investment Partners III</t>
  </si>
  <si>
    <t>New Water Capital</t>
  </si>
  <si>
    <t>New Water Capital Partners LP</t>
  </si>
  <si>
    <t>North Haven Partners</t>
  </si>
  <si>
    <t>North Haven Capital Partners VI LP</t>
  </si>
  <si>
    <t>Oak Hill Capital Partners</t>
  </si>
  <si>
    <t>Oak Hill Capital Partners IV</t>
  </si>
  <si>
    <t>Oaktree European Principal Fund IV, L.P.</t>
  </si>
  <si>
    <t>OpenGate Capital</t>
  </si>
  <si>
    <t>OpenGate Capital Partners I LP</t>
  </si>
  <si>
    <t>ParkerGale Capital</t>
  </si>
  <si>
    <t>PARKERGALE CAPITAL, LP</t>
  </si>
  <si>
    <t>Performance Equity Management</t>
  </si>
  <si>
    <t>Performance Direct Investments III, L.P.</t>
  </si>
  <si>
    <t>Providence Strategic Growth Capital</t>
  </si>
  <si>
    <t>RedBird Capital Partners Fund I</t>
  </si>
  <si>
    <t>Renovus Capital Partners</t>
  </si>
  <si>
    <t>Renovus Capital Partners II LP</t>
  </si>
  <si>
    <t>Ridgemont Equity Partners</t>
  </si>
  <si>
    <t>Ridgemont Equity Partners II, L.P.</t>
  </si>
  <si>
    <t>Roundtable Healthcare Management</t>
  </si>
  <si>
    <t>RoundTable Healthcare Partners IV, L.P.</t>
  </si>
  <si>
    <t>Searchlight Capital Partners</t>
  </si>
  <si>
    <t>Searchlight Capital II, L.P.</t>
  </si>
  <si>
    <t>Southfield Capital</t>
  </si>
  <si>
    <t>Southfield Capital II LP</t>
  </si>
  <si>
    <t>Sterling Group</t>
  </si>
  <si>
    <t>Sterling Group Partners IV, L.P.</t>
  </si>
  <si>
    <t>Strattam Capital</t>
  </si>
  <si>
    <t>Strattam Capital Investment Fund, L.P.</t>
  </si>
  <si>
    <t>Summit Partners</t>
  </si>
  <si>
    <t>Summit Partners Growth Equity Fund IX LP</t>
  </si>
  <si>
    <t>Topspin Partners</t>
  </si>
  <si>
    <t>Trive Capital</t>
  </si>
  <si>
    <t>Trive Capital Fund II</t>
  </si>
  <si>
    <t>TSG Consumer Partners</t>
  </si>
  <si>
    <t>TSG 7</t>
  </si>
  <si>
    <t>Vector Capital</t>
  </si>
  <si>
    <t>Vector Capital V, L.P.</t>
  </si>
  <si>
    <t>Visium Healthcare Partners</t>
  </si>
  <si>
    <t>Visium Healthcare Partners LP</t>
  </si>
  <si>
    <t>VMG Partners</t>
  </si>
  <si>
    <t xml:space="preserve">VMG Partners III LP </t>
  </si>
  <si>
    <t>Wasserstein Partners</t>
  </si>
  <si>
    <t>Wasserstein Partners IV</t>
  </si>
  <si>
    <t>Wind Point Partners</t>
  </si>
  <si>
    <t>Wind Point Partners VIII</t>
  </si>
  <si>
    <t>Yucaipa Companies</t>
  </si>
  <si>
    <t>Yucaipa American Alliance Fund III, L.P.</t>
  </si>
  <si>
    <t>Growth Equity (Industry Focus: Financials)</t>
  </si>
  <si>
    <t>Growth Equity (Industry Focus: Healthcare)</t>
  </si>
  <si>
    <t>Growth Equity (Industry Focus: Healthcare) (Debut Fund)</t>
  </si>
  <si>
    <t>Distressed/Turnaround (Geographic Focus: Europe)</t>
  </si>
  <si>
    <t>Acquisitions/Buyouts (Industry Focus: High Technology) (Debut Fund)</t>
  </si>
  <si>
    <t>Acquisitions/Buyouts (Industry Focus: Healthcare) (Debut Fund)</t>
  </si>
  <si>
    <t>Kirkland &amp; Ellis LLP</t>
  </si>
  <si>
    <t>Evercore</t>
  </si>
  <si>
    <t xml:space="preserve">UBS Securities LLC </t>
  </si>
  <si>
    <t xml:space="preserve">Davis Polk &amp; Wardwell LLP </t>
  </si>
  <si>
    <t>Fortress Group</t>
  </si>
  <si>
    <t xml:space="preserve">Park Hill Group </t>
  </si>
  <si>
    <t xml:space="preserve">Latham &amp; Watkins LLP </t>
  </si>
  <si>
    <t>GoldPoint Partners</t>
  </si>
  <si>
    <t>GoldPoint Mezzanine Partners IV, LP</t>
  </si>
  <si>
    <t>Golub Capital International 10, L.P.</t>
  </si>
  <si>
    <t xml:space="preserve">Golub Capital Partners 10, L.P. </t>
  </si>
  <si>
    <t>Lakeside Capital Management</t>
  </si>
  <si>
    <t>GMB Mezzanine Capital III, L.P.</t>
  </si>
  <si>
    <t>Peninsula Capital Partners</t>
  </si>
  <si>
    <t>Peninsula Fund VI Limited Partnership</t>
  </si>
  <si>
    <t>RoundTable Healthcare Capital Partners III, L.P.</t>
  </si>
  <si>
    <t>Alternative Investment Management</t>
  </si>
  <si>
    <t>Thirteen Partners Private Equity 4, L.P.</t>
  </si>
  <si>
    <t>BlackRock Special Opportunities Fund III, L.P.</t>
  </si>
  <si>
    <t>HarbourVest 2015 Global Fund L.P.</t>
  </si>
  <si>
    <t>Paragon Outcomes Management LLC</t>
  </si>
  <si>
    <t>Paragon Outcomes Fund II, L.P.</t>
  </si>
  <si>
    <t>Commonfund Capital Venture Partners XI, L.P.</t>
  </si>
  <si>
    <t>North Haven Infrastructure Partners II LP</t>
  </si>
  <si>
    <t>Infrastructure (Industry Focus: Energy/Power)</t>
  </si>
  <si>
    <t>CRG Partners</t>
  </si>
  <si>
    <t>CRG Partners III</t>
  </si>
  <si>
    <t>Athyrium Capital Management</t>
  </si>
  <si>
    <t xml:space="preserve">Athyrium Opportunities Fund II LP </t>
  </si>
  <si>
    <t>Private Debt (Industry Focus: Healthcare)</t>
  </si>
  <si>
    <t>Carlyle Realty Partners VII, L.P.</t>
  </si>
  <si>
    <t>Visium Asset Management LP</t>
  </si>
  <si>
    <t>Visium Healthcare Partners, LP</t>
  </si>
  <si>
    <t>Q3 2015 Playbook for Select LPs</t>
  </si>
  <si>
    <t>Source: Buyouts Magazine; Data is as of September 28, 2015</t>
  </si>
  <si>
    <t>New Jersey Division of Investment</t>
  </si>
  <si>
    <t>New Jersey committed more than $500 million to new private equity funds in September, including up to $300 million to Dyal Capital funds. Dyal invests in PE firms' management companies, which will make New Jersey an indirect stakeholder in several GPs</t>
  </si>
  <si>
    <t>$79 billion</t>
  </si>
  <si>
    <t>Sept. 24</t>
  </si>
  <si>
    <t xml:space="preserve">Los Angeles County Employees Retirement Association </t>
  </si>
  <si>
    <t xml:space="preserve">LA County formed a separate account with Pathway Capital Management to bolster its exposure to VC, as well as small and mid-market PE firms. </t>
  </si>
  <si>
    <t>$81 billion</t>
  </si>
  <si>
    <t>Sept. 22</t>
  </si>
  <si>
    <t>Washington State Investment Board</t>
  </si>
  <si>
    <t xml:space="preserve">Washington bolstered its relationship with Warburg Pincus in Q3, committing up to $750 million to the GP's 12th flagship fund. </t>
  </si>
  <si>
    <t xml:space="preserve">Oregon formed a new relationship with General Atlantic, one of the firm's first with a public pension. The $250 million separate account will make growth investments. </t>
  </si>
  <si>
    <t>$69.6 billion</t>
  </si>
  <si>
    <t>Sept. 10</t>
  </si>
  <si>
    <t xml:space="preserve">New York City Retirement System </t>
  </si>
  <si>
    <t xml:space="preserve">New York City reaffirmed its commitment to emerging managers in August, earmarking $500 million for firms on Fund I-III. </t>
  </si>
  <si>
    <t xml:space="preserve">$165.5 billion </t>
  </si>
  <si>
    <t>Aug. 5</t>
  </si>
  <si>
    <t>Fire &amp; Police Pension Association of Colorado</t>
  </si>
  <si>
    <t xml:space="preserve">Colorado's $4.26 billion committed $20 million to Raven Capital Management, $15 million SVB Financial Group, and $10 million to O'Brien Staley Partners in Q3. </t>
  </si>
  <si>
    <t>$4.26 billion</t>
  </si>
  <si>
    <t>Aug.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</si>
</sst>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7">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Times New Roman"/>
      <family val="1"/>
    </font>
    <font>
      <sz val="10"/>
      <color indexed="8"/>
      <name val="Arial"/>
      <family val="2"/>
    </font>
    <font>
      <sz val="10"/>
      <color rgb="FFFF0000"/>
      <name val="Times New Roman"/>
      <family val="1"/>
    </font>
    <font>
      <sz val="10"/>
      <name val="Times New Roman"/>
      <family val="1"/>
    </font>
    <font>
      <sz val="11"/>
      <name val="Calibri"/>
      <family val="2"/>
      <scheme val="minor"/>
    </font>
    <font>
      <sz val="10"/>
      <color theme="1"/>
      <name val="Times New Roman"/>
      <family val="2"/>
    </font>
    <font>
      <sz val="10"/>
      <color theme="1"/>
      <name val="Times New Roman"/>
      <family val="1"/>
    </font>
    <font>
      <sz val="9"/>
      <name val="Geneva"/>
      <family val="2"/>
    </font>
    <font>
      <sz val="11"/>
      <color rgb="FFC00000"/>
      <name val="Calibri"/>
      <family val="2"/>
      <scheme val="minor"/>
    </font>
    <font>
      <u/>
      <sz val="10"/>
      <color indexed="12"/>
      <name val="Arial"/>
      <family val="2"/>
    </font>
    <font>
      <u/>
      <sz val="10"/>
      <color rgb="FFFF0000"/>
      <name val="Times New Roman"/>
      <family val="1"/>
    </font>
    <font>
      <b/>
      <sz val="11"/>
      <name val="Times New Roman"/>
      <family val="1"/>
    </font>
    <font>
      <sz val="10"/>
      <name val="Arial"/>
      <family val="2"/>
    </font>
    <font>
      <sz val="10"/>
      <color rgb="FFC00000"/>
      <name val="Times New Roman"/>
      <family val="1"/>
    </font>
    <font>
      <b/>
      <sz val="11"/>
      <color theme="0"/>
      <name val="Calibri"/>
      <family val="2"/>
      <scheme val="minor"/>
    </font>
    <font>
      <sz val="11"/>
      <color theme="0"/>
      <name val="Calibri"/>
      <family val="2"/>
      <scheme val="minor"/>
    </font>
    <font>
      <b/>
      <sz val="9"/>
      <color indexed="81"/>
      <name val="Tahoma"/>
      <family val="2"/>
    </font>
    <font>
      <sz val="9"/>
      <color indexed="81"/>
      <name val="Tahoma"/>
      <family val="2"/>
    </font>
    <font>
      <b/>
      <sz val="10"/>
      <color theme="0"/>
      <name val="Times New Roman"/>
      <family val="1"/>
    </font>
    <font>
      <b/>
      <sz val="12"/>
      <color theme="0"/>
      <name val="Times New Roman"/>
      <family val="1"/>
    </font>
    <font>
      <b/>
      <sz val="12"/>
      <color theme="0"/>
      <name val="Calibri"/>
      <family val="2"/>
      <scheme val="minor"/>
    </font>
    <font>
      <sz val="11"/>
      <name val="Times New Roman"/>
      <family val="1"/>
    </font>
    <font>
      <b/>
      <sz val="10"/>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6">
    <xf numFmtId="0" fontId="0" fillId="0" borderId="0"/>
    <xf numFmtId="0" fontId="3" fillId="0" borderId="0"/>
    <xf numFmtId="0" fontId="5" fillId="0" borderId="0"/>
    <xf numFmtId="0" fontId="9" fillId="0" borderId="0"/>
    <xf numFmtId="0" fontId="11" fillId="0" borderId="0"/>
    <xf numFmtId="0" fontId="13"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9" fillId="0" borderId="0"/>
    <xf numFmtId="0" fontId="3" fillId="0" borderId="0"/>
    <xf numFmtId="0" fontId="3" fillId="0" borderId="0"/>
    <xf numFmtId="0" fontId="3" fillId="0" borderId="0"/>
  </cellStyleXfs>
  <cellXfs count="184">
    <xf numFmtId="0" fontId="0" fillId="0" borderId="0" xfId="0"/>
    <xf numFmtId="0" fontId="4" fillId="0" borderId="0" xfId="1" applyNumberFormat="1" applyFont="1" applyFill="1" applyBorder="1" applyAlignment="1">
      <alignment horizontal="left" vertical="top" wrapText="1"/>
    </xf>
    <xf numFmtId="4" fontId="4" fillId="0" borderId="0" xfId="1" applyNumberFormat="1" applyFont="1" applyFill="1" applyBorder="1" applyAlignment="1">
      <alignment horizontal="center" vertical="top" wrapText="1"/>
    </xf>
    <xf numFmtId="0" fontId="6" fillId="0" borderId="0" xfId="2" applyNumberFormat="1" applyFont="1" applyFill="1" applyBorder="1" applyAlignment="1" applyProtection="1">
      <alignment horizontal="left" vertical="top" wrapText="1"/>
    </xf>
    <xf numFmtId="3" fontId="6" fillId="0" borderId="0" xfId="1" applyNumberFormat="1" applyFont="1" applyFill="1" applyBorder="1" applyAlignment="1">
      <alignment horizontal="center" vertical="top" wrapText="1"/>
    </xf>
    <xf numFmtId="0" fontId="7" fillId="0" borderId="0" xfId="1" applyFont="1" applyFill="1" applyBorder="1" applyAlignment="1">
      <alignment vertical="top" wrapText="1"/>
    </xf>
    <xf numFmtId="164" fontId="7" fillId="0" borderId="0" xfId="1" applyNumberFormat="1" applyFont="1" applyFill="1" applyBorder="1" applyAlignment="1">
      <alignment horizontal="center" vertical="top" wrapText="1"/>
    </xf>
    <xf numFmtId="3" fontId="7" fillId="0" borderId="0" xfId="1" applyNumberFormat="1" applyFont="1" applyFill="1" applyBorder="1" applyAlignment="1">
      <alignment horizontal="center" vertical="top" wrapText="1"/>
    </xf>
    <xf numFmtId="0" fontId="6" fillId="0" borderId="0" xfId="1" applyNumberFormat="1" applyFont="1" applyFill="1" applyBorder="1" applyAlignment="1">
      <alignment horizontal="left" vertical="top" wrapText="1"/>
    </xf>
    <xf numFmtId="0" fontId="6" fillId="0" borderId="0" xfId="1" applyFont="1" applyFill="1" applyBorder="1" applyAlignment="1">
      <alignment horizontal="left" vertical="top" wrapText="1"/>
    </xf>
    <xf numFmtId="4" fontId="7" fillId="0" borderId="0" xfId="1" applyNumberFormat="1" applyFont="1" applyFill="1" applyBorder="1" applyAlignment="1">
      <alignment horizontal="left" vertical="top" wrapText="1"/>
    </xf>
    <xf numFmtId="164" fontId="6" fillId="0" borderId="0" xfId="1" applyNumberFormat="1" applyFont="1" applyFill="1" applyBorder="1" applyAlignment="1">
      <alignment horizontal="center" vertical="top" wrapText="1"/>
    </xf>
    <xf numFmtId="0" fontId="6" fillId="0" borderId="0" xfId="1" applyFont="1" applyFill="1" applyBorder="1" applyAlignment="1">
      <alignment horizontal="center" vertical="top" wrapText="1"/>
    </xf>
    <xf numFmtId="0" fontId="6" fillId="0" borderId="0" xfId="1" applyFont="1" applyFill="1" applyAlignment="1">
      <alignment horizontal="left" vertical="top" wrapText="1"/>
    </xf>
    <xf numFmtId="3" fontId="6" fillId="0" borderId="0" xfId="1" quotePrefix="1" applyNumberFormat="1" applyFont="1" applyFill="1" applyBorder="1" applyAlignment="1">
      <alignment horizontal="center" vertical="top" wrapText="1"/>
    </xf>
    <xf numFmtId="0" fontId="7" fillId="0" borderId="0" xfId="1" applyFont="1" applyFill="1" applyBorder="1" applyAlignment="1">
      <alignment horizontal="left" vertical="top" wrapText="1"/>
    </xf>
    <xf numFmtId="0" fontId="10" fillId="0" borderId="0" xfId="1" applyFont="1" applyFill="1" applyBorder="1" applyAlignment="1">
      <alignment horizontal="left" vertical="top" wrapText="1"/>
    </xf>
    <xf numFmtId="164" fontId="10" fillId="0" borderId="0" xfId="1" applyNumberFormat="1" applyFont="1" applyFill="1" applyBorder="1" applyAlignment="1">
      <alignment horizontal="center" vertical="top" wrapText="1"/>
    </xf>
    <xf numFmtId="3" fontId="10" fillId="0" borderId="0" xfId="1" applyNumberFormat="1" applyFont="1" applyFill="1" applyBorder="1" applyAlignment="1">
      <alignment horizontal="center" vertical="top" wrapText="1"/>
    </xf>
    <xf numFmtId="0" fontId="6" fillId="0" borderId="0" xfId="2" applyFont="1" applyFill="1" applyAlignment="1">
      <alignment horizontal="left" vertical="top" wrapText="1"/>
    </xf>
    <xf numFmtId="0" fontId="7" fillId="0" borderId="0" xfId="2" applyNumberFormat="1" applyFont="1" applyFill="1" applyBorder="1" applyAlignment="1" applyProtection="1">
      <alignment horizontal="left" vertical="top" wrapText="1"/>
    </xf>
    <xf numFmtId="0" fontId="7" fillId="0" borderId="0" xfId="2" applyFont="1" applyFill="1" applyAlignment="1">
      <alignment horizontal="left" vertical="top" wrapText="1"/>
    </xf>
    <xf numFmtId="164" fontId="6" fillId="0" borderId="0" xfId="4" quotePrefix="1" applyNumberFormat="1" applyFont="1" applyFill="1" applyBorder="1" applyAlignment="1">
      <alignment horizontal="center" vertical="top" wrapText="1"/>
    </xf>
    <xf numFmtId="3" fontId="6" fillId="0" borderId="0" xfId="4" quotePrefix="1" applyNumberFormat="1" applyFont="1" applyFill="1" applyBorder="1" applyAlignment="1">
      <alignment horizontal="center" vertical="top" wrapText="1"/>
    </xf>
    <xf numFmtId="0" fontId="6" fillId="0" borderId="0" xfId="4" applyNumberFormat="1" applyFont="1" applyFill="1" applyBorder="1" applyAlignment="1">
      <alignment horizontal="left" vertical="top" wrapText="1"/>
    </xf>
    <xf numFmtId="164" fontId="6" fillId="0" borderId="0" xfId="4" applyNumberFormat="1" applyFont="1" applyFill="1" applyBorder="1" applyAlignment="1">
      <alignment horizontal="center" vertical="top" wrapText="1"/>
    </xf>
    <xf numFmtId="3" fontId="6" fillId="0" borderId="0" xfId="4" applyNumberFormat="1" applyFont="1" applyFill="1" applyBorder="1" applyAlignment="1">
      <alignment horizontal="center" vertical="top" wrapText="1"/>
    </xf>
    <xf numFmtId="0" fontId="7" fillId="0" borderId="0" xfId="1" applyNumberFormat="1" applyFont="1" applyFill="1" applyBorder="1" applyAlignment="1">
      <alignment horizontal="left" vertical="top" wrapText="1"/>
    </xf>
    <xf numFmtId="164" fontId="7" fillId="0" borderId="0" xfId="4" applyNumberFormat="1" applyFont="1" applyFill="1" applyBorder="1" applyAlignment="1">
      <alignment horizontal="center" vertical="top" wrapText="1"/>
    </xf>
    <xf numFmtId="3" fontId="7" fillId="0" borderId="0" xfId="4" applyNumberFormat="1" applyFont="1" applyFill="1" applyBorder="1" applyAlignment="1">
      <alignment horizontal="center" vertical="top" wrapText="1"/>
    </xf>
    <xf numFmtId="0" fontId="7" fillId="0" borderId="0" xfId="4" applyNumberFormat="1" applyFont="1" applyFill="1" applyBorder="1" applyAlignment="1">
      <alignment horizontal="left" vertical="top" wrapText="1"/>
    </xf>
    <xf numFmtId="0" fontId="6" fillId="2" borderId="0" xfId="1" applyFont="1" applyFill="1" applyBorder="1" applyAlignment="1">
      <alignment horizontal="left" vertical="top" wrapText="1"/>
    </xf>
    <xf numFmtId="3" fontId="6" fillId="2" borderId="0" xfId="1" applyNumberFormat="1" applyFont="1" applyFill="1" applyBorder="1" applyAlignment="1">
      <alignment horizontal="center" vertical="top" wrapText="1"/>
    </xf>
    <xf numFmtId="164" fontId="6" fillId="2" borderId="0" xfId="1" applyNumberFormat="1" applyFont="1" applyFill="1" applyBorder="1" applyAlignment="1">
      <alignment horizontal="left" vertical="top" wrapText="1"/>
    </xf>
    <xf numFmtId="0" fontId="7" fillId="0" borderId="0" xfId="3" applyFont="1" applyFill="1" applyAlignment="1">
      <alignment horizontal="left" vertical="top" wrapText="1"/>
    </xf>
    <xf numFmtId="0" fontId="1" fillId="0" borderId="0" xfId="0" applyFont="1" applyAlignment="1">
      <alignment wrapText="1"/>
    </xf>
    <xf numFmtId="0" fontId="6" fillId="0" borderId="0" xfId="1" applyFont="1" applyFill="1" applyBorder="1" applyAlignment="1">
      <alignment vertical="top" wrapText="1"/>
    </xf>
    <xf numFmtId="0" fontId="6" fillId="0" borderId="0" xfId="3" applyFont="1" applyFill="1" applyAlignment="1">
      <alignment horizontal="left" vertical="top" wrapText="1"/>
    </xf>
    <xf numFmtId="0" fontId="6" fillId="0" borderId="0" xfId="3" applyFont="1" applyFill="1" applyBorder="1" applyAlignment="1">
      <alignment horizontal="left" vertical="top" wrapText="1"/>
    </xf>
    <xf numFmtId="164" fontId="6" fillId="0" borderId="0" xfId="3" applyNumberFormat="1" applyFont="1" applyFill="1" applyBorder="1" applyAlignment="1">
      <alignment horizontal="center" vertical="top" wrapText="1"/>
    </xf>
    <xf numFmtId="0" fontId="7" fillId="0" borderId="0" xfId="3" applyFont="1" applyFill="1" applyBorder="1" applyAlignment="1">
      <alignment horizontal="left" vertical="top" wrapText="1"/>
    </xf>
    <xf numFmtId="164" fontId="7" fillId="0" borderId="0" xfId="3" applyNumberFormat="1" applyFont="1" applyFill="1" applyBorder="1" applyAlignment="1">
      <alignment horizontal="center" vertical="top" wrapText="1"/>
    </xf>
    <xf numFmtId="3" fontId="7" fillId="0" borderId="0" xfId="3" applyNumberFormat="1" applyFont="1" applyFill="1" applyBorder="1" applyAlignment="1">
      <alignment horizontal="center" vertical="top" wrapText="1"/>
    </xf>
    <xf numFmtId="164" fontId="6" fillId="0" borderId="0" xfId="1" applyNumberFormat="1" applyFont="1" applyFill="1" applyAlignment="1">
      <alignment horizontal="center" vertical="top" wrapText="1"/>
    </xf>
    <xf numFmtId="3" fontId="6" fillId="0" borderId="0" xfId="1" applyNumberFormat="1" applyFont="1" applyFill="1" applyAlignment="1">
      <alignment horizontal="center" vertical="top" wrapText="1"/>
    </xf>
    <xf numFmtId="0" fontId="8" fillId="0" borderId="0" xfId="0" applyFont="1" applyAlignment="1">
      <alignment wrapText="1"/>
    </xf>
    <xf numFmtId="164" fontId="7" fillId="0" borderId="0" xfId="2" applyNumberFormat="1" applyFont="1" applyFill="1" applyBorder="1" applyAlignment="1" applyProtection="1">
      <alignment horizontal="center" vertical="top" wrapText="1"/>
    </xf>
    <xf numFmtId="0" fontId="7" fillId="0" borderId="0" xfId="1" applyFont="1" applyBorder="1" applyAlignment="1">
      <alignment horizontal="left" vertical="top" wrapText="1"/>
    </xf>
    <xf numFmtId="0" fontId="10" fillId="0" borderId="0" xfId="2" applyNumberFormat="1" applyFont="1" applyFill="1" applyBorder="1" applyAlignment="1" applyProtection="1">
      <alignment horizontal="left" vertical="top" wrapText="1"/>
    </xf>
    <xf numFmtId="3" fontId="10" fillId="0" borderId="0" xfId="4" applyNumberFormat="1" applyFont="1" applyFill="1" applyBorder="1" applyAlignment="1">
      <alignment horizontal="center" vertical="top" wrapText="1"/>
    </xf>
    <xf numFmtId="0" fontId="14" fillId="0" borderId="0" xfId="5" applyFont="1" applyFill="1" applyBorder="1" applyAlignment="1" applyProtection="1">
      <alignment horizontal="left" vertical="top" wrapText="1"/>
    </xf>
    <xf numFmtId="164" fontId="6" fillId="0" borderId="0" xfId="1" applyNumberFormat="1" applyFont="1" applyFill="1" applyBorder="1" applyAlignment="1">
      <alignment horizontal="left" vertical="top" wrapText="1"/>
    </xf>
    <xf numFmtId="0" fontId="6" fillId="0" borderId="0" xfId="1" applyFont="1" applyAlignment="1">
      <alignment horizontal="left" vertical="top" wrapText="1"/>
    </xf>
    <xf numFmtId="4" fontId="7" fillId="0" borderId="0" xfId="1" applyNumberFormat="1" applyFont="1" applyBorder="1" applyAlignment="1">
      <alignment horizontal="center" vertical="top" wrapText="1"/>
    </xf>
    <xf numFmtId="1" fontId="6" fillId="0" borderId="0" xfId="1" applyNumberFormat="1" applyFont="1" applyFill="1" applyBorder="1" applyAlignment="1">
      <alignment horizontal="left" vertical="top" wrapText="1"/>
    </xf>
    <xf numFmtId="164" fontId="6" fillId="0" borderId="0" xfId="2" applyNumberFormat="1" applyFont="1" applyFill="1" applyBorder="1" applyAlignment="1" applyProtection="1">
      <alignment horizontal="center" vertical="top" wrapText="1"/>
    </xf>
    <xf numFmtId="0" fontId="0" fillId="0" borderId="0" xfId="0" applyAlignment="1">
      <alignment wrapText="1"/>
    </xf>
    <xf numFmtId="0" fontId="0" fillId="0" borderId="0" xfId="0" applyFont="1" applyAlignment="1">
      <alignment wrapText="1"/>
    </xf>
    <xf numFmtId="3" fontId="6" fillId="0" borderId="0" xfId="2" applyNumberFormat="1" applyFont="1" applyFill="1" applyBorder="1" applyAlignment="1" applyProtection="1">
      <alignment horizontal="center" vertical="top" wrapText="1"/>
    </xf>
    <xf numFmtId="1" fontId="6" fillId="0" borderId="0" xfId="2" applyNumberFormat="1" applyFont="1" applyFill="1" applyAlignment="1">
      <alignment horizontal="left" vertical="top" wrapText="1"/>
    </xf>
    <xf numFmtId="0" fontId="0" fillId="0" borderId="0" xfId="0" applyFill="1" applyAlignment="1">
      <alignment wrapText="1"/>
    </xf>
    <xf numFmtId="3" fontId="7" fillId="0" borderId="0" xfId="2" applyNumberFormat="1" applyFont="1" applyFill="1" applyBorder="1" applyAlignment="1" applyProtection="1">
      <alignment horizontal="center" vertical="top" wrapText="1"/>
    </xf>
    <xf numFmtId="1" fontId="7" fillId="0" borderId="0" xfId="2" applyNumberFormat="1" applyFont="1" applyFill="1" applyAlignment="1">
      <alignment horizontal="left" vertical="top" wrapText="1"/>
    </xf>
    <xf numFmtId="0" fontId="10" fillId="0" borderId="0" xfId="3" applyFont="1" applyFill="1" applyAlignment="1">
      <alignment horizontal="left" vertical="top" wrapText="1"/>
    </xf>
    <xf numFmtId="0" fontId="12" fillId="0" borderId="0" xfId="0" applyFont="1" applyAlignment="1">
      <alignment wrapText="1"/>
    </xf>
    <xf numFmtId="3" fontId="6" fillId="0" borderId="0" xfId="3" applyNumberFormat="1" applyFont="1" applyFill="1" applyBorder="1" applyAlignment="1">
      <alignment horizontal="center" vertical="top" wrapText="1"/>
    </xf>
    <xf numFmtId="164" fontId="6" fillId="0" borderId="0" xfId="2" quotePrefix="1" applyNumberFormat="1" applyFont="1" applyFill="1" applyBorder="1" applyAlignment="1" applyProtection="1">
      <alignment horizontal="center" vertical="top" wrapText="1"/>
    </xf>
    <xf numFmtId="0" fontId="6" fillId="0" borderId="0" xfId="1" applyFont="1" applyBorder="1" applyAlignment="1">
      <alignment horizontal="left" vertical="top" wrapText="1"/>
    </xf>
    <xf numFmtId="164" fontId="6" fillId="0" borderId="0" xfId="1" applyNumberFormat="1" applyFont="1" applyBorder="1" applyAlignment="1">
      <alignment horizontal="center" vertical="top" wrapText="1"/>
    </xf>
    <xf numFmtId="3" fontId="6" fillId="0" borderId="0" xfId="1" applyNumberFormat="1" applyFont="1" applyBorder="1" applyAlignment="1">
      <alignment horizontal="center" vertical="top" wrapText="1"/>
    </xf>
    <xf numFmtId="4" fontId="6" fillId="0" borderId="0" xfId="3" applyNumberFormat="1" applyFont="1" applyBorder="1" applyAlignment="1">
      <alignment horizontal="center" vertical="top" wrapText="1"/>
    </xf>
    <xf numFmtId="3" fontId="6" fillId="0" borderId="0" xfId="3" applyNumberFormat="1" applyFont="1" applyBorder="1" applyAlignment="1">
      <alignment horizontal="center" vertical="top" wrapText="1"/>
    </xf>
    <xf numFmtId="0" fontId="15" fillId="0" borderId="0" xfId="1" applyFont="1" applyFill="1" applyBorder="1" applyAlignment="1">
      <alignment horizontal="left" vertical="top"/>
    </xf>
    <xf numFmtId="0" fontId="7" fillId="0" borderId="0" xfId="1" applyFont="1" applyBorder="1" applyAlignment="1">
      <alignment horizontal="left" vertical="top"/>
    </xf>
    <xf numFmtId="4" fontId="7" fillId="0" borderId="0" xfId="1" applyNumberFormat="1" applyFont="1" applyBorder="1" applyAlignment="1">
      <alignment horizontal="center" vertical="top"/>
    </xf>
    <xf numFmtId="0" fontId="0" fillId="0" borderId="0" xfId="0" applyFill="1"/>
    <xf numFmtId="0" fontId="9" fillId="0" borderId="0" xfId="3"/>
    <xf numFmtId="0" fontId="7" fillId="0" borderId="0" xfId="0" applyFont="1" applyAlignment="1">
      <alignment vertical="top" wrapText="1"/>
    </xf>
    <xf numFmtId="0" fontId="7" fillId="0" borderId="0" xfId="0" applyFont="1" applyFill="1" applyAlignment="1">
      <alignment vertical="top" wrapText="1"/>
    </xf>
    <xf numFmtId="0" fontId="7" fillId="0" borderId="0" xfId="1" applyFont="1" applyFill="1" applyAlignment="1">
      <alignment horizontal="left" vertical="top" wrapText="1"/>
    </xf>
    <xf numFmtId="0" fontId="10" fillId="0" borderId="0" xfId="0" applyFont="1" applyAlignment="1">
      <alignment vertical="top" wrapText="1"/>
    </xf>
    <xf numFmtId="0" fontId="10" fillId="0" borderId="0" xfId="0" applyFont="1" applyFill="1" applyAlignment="1">
      <alignment vertical="top" wrapText="1"/>
    </xf>
    <xf numFmtId="0" fontId="6" fillId="0" borderId="0" xfId="0" applyFont="1" applyFill="1" applyAlignment="1">
      <alignment vertical="top" wrapText="1"/>
    </xf>
    <xf numFmtId="0" fontId="6" fillId="0" borderId="0" xfId="2" applyNumberFormat="1" applyFont="1" applyFill="1" applyBorder="1" applyAlignment="1" applyProtection="1">
      <alignment horizontal="center" vertical="top" wrapText="1"/>
    </xf>
    <xf numFmtId="0" fontId="10" fillId="0" borderId="0" xfId="3" applyFont="1" applyFill="1" applyBorder="1" applyAlignment="1">
      <alignment horizontal="left" vertical="top" wrapText="1"/>
    </xf>
    <xf numFmtId="0" fontId="7" fillId="0" borderId="0" xfId="1" applyFont="1" applyFill="1" applyBorder="1" applyAlignment="1">
      <alignment horizontal="left" vertical="top" wrapText="1"/>
    </xf>
    <xf numFmtId="0" fontId="6" fillId="0" borderId="0" xfId="0" applyFont="1" applyFill="1" applyBorder="1" applyAlignment="1">
      <alignment vertical="top" wrapText="1"/>
    </xf>
    <xf numFmtId="0" fontId="22" fillId="5" borderId="0" xfId="3" applyFont="1" applyFill="1" applyBorder="1" applyAlignment="1">
      <alignment horizontal="left" vertical="top" wrapText="1"/>
    </xf>
    <xf numFmtId="0" fontId="18" fillId="5" borderId="0" xfId="0" applyFont="1" applyFill="1"/>
    <xf numFmtId="4" fontId="22" fillId="5" borderId="0" xfId="1" applyNumberFormat="1" applyFont="1" applyFill="1" applyBorder="1" applyAlignment="1">
      <alignment horizontal="center" vertical="top"/>
    </xf>
    <xf numFmtId="0" fontId="19" fillId="5" borderId="0" xfId="0" applyFont="1" applyFill="1"/>
    <xf numFmtId="0" fontId="18" fillId="6" borderId="0" xfId="0" applyFont="1" applyFill="1"/>
    <xf numFmtId="4" fontId="22" fillId="6" borderId="0" xfId="1" applyNumberFormat="1" applyFont="1" applyFill="1" applyBorder="1" applyAlignment="1">
      <alignment horizontal="center" vertical="top"/>
    </xf>
    <xf numFmtId="0" fontId="23" fillId="6" borderId="0" xfId="3" applyFont="1" applyFill="1" applyBorder="1" applyAlignment="1">
      <alignment horizontal="left" vertical="top"/>
    </xf>
    <xf numFmtId="0" fontId="24" fillId="6" borderId="0" xfId="0" applyFont="1" applyFill="1"/>
    <xf numFmtId="4" fontId="23" fillId="6" borderId="0" xfId="1" applyNumberFormat="1" applyFont="1" applyFill="1" applyBorder="1" applyAlignment="1">
      <alignment horizontal="center" vertical="top"/>
    </xf>
    <xf numFmtId="0" fontId="22" fillId="6" borderId="0" xfId="1" applyFont="1" applyFill="1" applyBorder="1" applyAlignment="1">
      <alignment horizontal="left" vertical="top"/>
    </xf>
    <xf numFmtId="164" fontId="7" fillId="0" borderId="0" xfId="4" quotePrefix="1" applyNumberFormat="1" applyFont="1" applyFill="1" applyBorder="1" applyAlignment="1">
      <alignment horizontal="center" vertical="top" wrapText="1"/>
    </xf>
    <xf numFmtId="3" fontId="7" fillId="0" borderId="0" xfId="4" quotePrefix="1" applyNumberFormat="1" applyFont="1" applyFill="1" applyBorder="1" applyAlignment="1">
      <alignment horizontal="center" vertical="top" wrapText="1"/>
    </xf>
    <xf numFmtId="0" fontId="26" fillId="0" borderId="0" xfId="1" applyNumberFormat="1" applyFont="1" applyFill="1" applyBorder="1" applyAlignment="1">
      <alignment horizontal="left" vertical="top" wrapText="1"/>
    </xf>
    <xf numFmtId="1" fontId="7" fillId="0" borderId="0" xfId="1" applyNumberFormat="1" applyFont="1" applyFill="1" applyBorder="1" applyAlignment="1">
      <alignment horizontal="left" vertical="top" wrapText="1"/>
    </xf>
    <xf numFmtId="0" fontId="6" fillId="0" borderId="0" xfId="0" applyFont="1" applyAlignment="1">
      <alignment vertical="top" wrapText="1"/>
    </xf>
    <xf numFmtId="164" fontId="6" fillId="0" borderId="0" xfId="2" applyNumberFormat="1" applyFont="1" applyFill="1" applyBorder="1" applyAlignment="1" applyProtection="1">
      <alignment horizontal="center" vertical="top"/>
    </xf>
    <xf numFmtId="0" fontId="6" fillId="0" borderId="0" xfId="0" applyFont="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0" fontId="7" fillId="0" borderId="0" xfId="0" applyFont="1" applyAlignment="1">
      <alignment vertical="top"/>
    </xf>
    <xf numFmtId="0" fontId="7" fillId="0" borderId="1" xfId="1" applyFont="1" applyFill="1" applyBorder="1" applyAlignment="1">
      <alignment horizontal="left" vertical="top" wrapText="1"/>
    </xf>
    <xf numFmtId="164" fontId="7" fillId="4" borderId="1" xfId="1" applyNumberFormat="1" applyFont="1" applyFill="1" applyBorder="1" applyAlignment="1">
      <alignment horizontal="center" vertical="top" wrapText="1"/>
    </xf>
    <xf numFmtId="164" fontId="7" fillId="0" borderId="1" xfId="1" applyNumberFormat="1" applyFont="1" applyFill="1" applyBorder="1" applyAlignment="1">
      <alignment horizontal="center" vertical="top" wrapText="1"/>
    </xf>
    <xf numFmtId="3" fontId="7" fillId="0" borderId="1" xfId="1" applyNumberFormat="1" applyFont="1" applyFill="1" applyBorder="1" applyAlignment="1">
      <alignment horizontal="center" vertical="top" wrapText="1"/>
    </xf>
    <xf numFmtId="0" fontId="7" fillId="0" borderId="1" xfId="2" applyNumberFormat="1" applyFont="1" applyFill="1" applyBorder="1" applyAlignment="1" applyProtection="1">
      <alignment horizontal="left" vertical="top" wrapText="1"/>
    </xf>
    <xf numFmtId="0" fontId="7" fillId="0" borderId="1" xfId="3" applyFont="1" applyFill="1" applyBorder="1" applyAlignment="1">
      <alignment horizontal="left" vertical="top" wrapText="1"/>
    </xf>
    <xf numFmtId="164" fontId="7" fillId="4" borderId="1" xfId="2" applyNumberFormat="1" applyFont="1" applyFill="1" applyBorder="1" applyAlignment="1" applyProtection="1">
      <alignment horizontal="center" vertical="top" wrapText="1"/>
    </xf>
    <xf numFmtId="164" fontId="7" fillId="0" borderId="1" xfId="2" applyNumberFormat="1" applyFont="1" applyFill="1" applyBorder="1" applyAlignment="1" applyProtection="1">
      <alignment horizontal="center" vertical="top" wrapText="1"/>
    </xf>
    <xf numFmtId="0" fontId="6" fillId="0" borderId="1" xfId="1" applyFont="1" applyFill="1" applyBorder="1" applyAlignment="1">
      <alignment horizontal="left" vertical="top" wrapText="1"/>
    </xf>
    <xf numFmtId="0" fontId="7" fillId="0" borderId="1" xfId="0" applyFont="1" applyBorder="1" applyAlignment="1">
      <alignment vertical="top" wrapText="1"/>
    </xf>
    <xf numFmtId="0" fontId="7" fillId="0" borderId="3"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3" xfId="2" applyNumberFormat="1" applyFont="1" applyFill="1" applyBorder="1" applyAlignment="1" applyProtection="1">
      <alignment horizontal="left" vertical="top" wrapText="1"/>
    </xf>
    <xf numFmtId="0" fontId="7" fillId="0" borderId="4" xfId="1" applyNumberFormat="1" applyFont="1" applyFill="1" applyBorder="1" applyAlignment="1">
      <alignment horizontal="left" vertical="top" wrapText="1"/>
    </xf>
    <xf numFmtId="0" fontId="6" fillId="0" borderId="4" xfId="1" applyFont="1" applyFill="1" applyBorder="1" applyAlignment="1">
      <alignment horizontal="left" vertical="top" wrapText="1"/>
    </xf>
    <xf numFmtId="0" fontId="7" fillId="0" borderId="4" xfId="0" applyFont="1" applyBorder="1" applyAlignment="1">
      <alignment vertical="top" wrapText="1"/>
    </xf>
    <xf numFmtId="0" fontId="7" fillId="0" borderId="8" xfId="1" applyFont="1" applyFill="1" applyBorder="1" applyAlignment="1">
      <alignment horizontal="left" vertical="top" wrapText="1"/>
    </xf>
    <xf numFmtId="0" fontId="7" fillId="0" borderId="2" xfId="1" applyFont="1" applyFill="1" applyBorder="1" applyAlignment="1">
      <alignment horizontal="left" vertical="top" wrapText="1"/>
    </xf>
    <xf numFmtId="164" fontId="7" fillId="4" borderId="2" xfId="1" applyNumberFormat="1" applyFont="1" applyFill="1" applyBorder="1" applyAlignment="1">
      <alignment horizontal="center" vertical="top" wrapText="1"/>
    </xf>
    <xf numFmtId="164" fontId="7" fillId="0" borderId="2" xfId="1" applyNumberFormat="1" applyFont="1" applyFill="1" applyBorder="1" applyAlignment="1">
      <alignment horizontal="center" vertical="top" wrapText="1"/>
    </xf>
    <xf numFmtId="3" fontId="7" fillId="0" borderId="2" xfId="1" applyNumberFormat="1" applyFont="1" applyFill="1" applyBorder="1" applyAlignment="1">
      <alignment horizontal="center" vertical="top" wrapText="1"/>
    </xf>
    <xf numFmtId="0" fontId="7" fillId="0" borderId="9" xfId="1" applyFont="1" applyFill="1" applyBorder="1" applyAlignment="1">
      <alignment horizontal="left" vertical="top" wrapText="1"/>
    </xf>
    <xf numFmtId="0" fontId="4" fillId="4" borderId="10" xfId="1" applyNumberFormat="1" applyFont="1" applyFill="1" applyBorder="1" applyAlignment="1">
      <alignment horizontal="left" vertical="top" wrapText="1"/>
    </xf>
    <xf numFmtId="0" fontId="4" fillId="4" borderId="11" xfId="1" applyNumberFormat="1" applyFont="1" applyFill="1" applyBorder="1" applyAlignment="1">
      <alignment horizontal="left" vertical="top" wrapText="1"/>
    </xf>
    <xf numFmtId="4" fontId="4" fillId="4" borderId="11" xfId="1" applyNumberFormat="1" applyFont="1" applyFill="1" applyBorder="1" applyAlignment="1">
      <alignment horizontal="center" vertical="top" wrapText="1"/>
    </xf>
    <xf numFmtId="0" fontId="4" fillId="4" borderId="12" xfId="1" applyNumberFormat="1" applyFont="1" applyFill="1" applyBorder="1" applyAlignment="1">
      <alignment horizontal="left" vertical="top" wrapText="1"/>
    </xf>
    <xf numFmtId="164" fontId="7" fillId="4" borderId="6" xfId="2" applyNumberFormat="1" applyFont="1" applyFill="1" applyBorder="1" applyAlignment="1" applyProtection="1">
      <alignment horizontal="center" vertical="top" wrapText="1"/>
    </xf>
    <xf numFmtId="0" fontId="7" fillId="7" borderId="3" xfId="1" applyFont="1" applyFill="1" applyBorder="1" applyAlignment="1">
      <alignment horizontal="left" vertical="top" wrapText="1"/>
    </xf>
    <xf numFmtId="0" fontId="7" fillId="7" borderId="1" xfId="1" applyFont="1" applyFill="1" applyBorder="1" applyAlignment="1">
      <alignment horizontal="left" vertical="top" wrapText="1"/>
    </xf>
    <xf numFmtId="0" fontId="7" fillId="7" borderId="1" xfId="2" applyNumberFormat="1" applyFont="1" applyFill="1" applyBorder="1" applyAlignment="1" applyProtection="1">
      <alignment horizontal="left" vertical="top" wrapText="1"/>
    </xf>
    <xf numFmtId="164" fontId="7" fillId="7" borderId="1" xfId="1" applyNumberFormat="1" applyFont="1" applyFill="1" applyBorder="1" applyAlignment="1">
      <alignment horizontal="center" vertical="top" wrapText="1"/>
    </xf>
    <xf numFmtId="3" fontId="7" fillId="7" borderId="1" xfId="1" applyNumberFormat="1" applyFont="1" applyFill="1" applyBorder="1" applyAlignment="1">
      <alignment horizontal="center" vertical="top" wrapText="1"/>
    </xf>
    <xf numFmtId="0" fontId="7" fillId="7" borderId="4" xfId="1" applyFont="1" applyFill="1" applyBorder="1" applyAlignment="1">
      <alignment horizontal="left" vertical="top" wrapText="1"/>
    </xf>
    <xf numFmtId="164" fontId="7" fillId="7" borderId="1" xfId="2" applyNumberFormat="1" applyFont="1" applyFill="1" applyBorder="1" applyAlignment="1" applyProtection="1">
      <alignment horizontal="center" vertical="top" wrapText="1"/>
    </xf>
    <xf numFmtId="0" fontId="6" fillId="7" borderId="1" xfId="1" applyFont="1" applyFill="1" applyBorder="1" applyAlignment="1">
      <alignment horizontal="left" vertical="top" wrapText="1"/>
    </xf>
    <xf numFmtId="0" fontId="6" fillId="7" borderId="4" xfId="1" applyFont="1" applyFill="1" applyBorder="1" applyAlignment="1">
      <alignment horizontal="left" vertical="top" wrapText="1"/>
    </xf>
    <xf numFmtId="0" fontId="6" fillId="7" borderId="4" xfId="0" applyFont="1" applyFill="1" applyBorder="1" applyAlignment="1">
      <alignment vertical="top" wrapText="1"/>
    </xf>
    <xf numFmtId="0" fontId="7" fillId="7" borderId="5" xfId="2" applyNumberFormat="1" applyFont="1" applyFill="1" applyBorder="1" applyAlignment="1" applyProtection="1">
      <alignment horizontal="left" vertical="top" wrapText="1"/>
    </xf>
    <xf numFmtId="0" fontId="7" fillId="7" borderId="6" xfId="2" applyNumberFormat="1" applyFont="1" applyFill="1" applyBorder="1" applyAlignment="1" applyProtection="1">
      <alignment horizontal="left" vertical="top" wrapText="1"/>
    </xf>
    <xf numFmtId="0" fontId="7" fillId="7" borderId="6" xfId="1" applyFont="1" applyFill="1" applyBorder="1" applyAlignment="1">
      <alignment horizontal="left" vertical="top" wrapText="1"/>
    </xf>
    <xf numFmtId="164" fontId="7" fillId="7" borderId="6" xfId="2" applyNumberFormat="1" applyFont="1" applyFill="1" applyBorder="1" applyAlignment="1" applyProtection="1">
      <alignment horizontal="center" vertical="top" wrapText="1"/>
    </xf>
    <xf numFmtId="3" fontId="7" fillId="7" borderId="6" xfId="1" applyNumberFormat="1" applyFont="1" applyFill="1" applyBorder="1" applyAlignment="1">
      <alignment horizontal="center" vertical="top" wrapText="1"/>
    </xf>
    <xf numFmtId="0" fontId="7" fillId="7" borderId="6" xfId="0" applyFont="1" applyFill="1" applyBorder="1" applyAlignment="1">
      <alignment vertical="top" wrapText="1"/>
    </xf>
    <xf numFmtId="0" fontId="7" fillId="7" borderId="7" xfId="0" applyFont="1" applyFill="1" applyBorder="1" applyAlignment="1">
      <alignment vertical="top" wrapText="1"/>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49" fontId="8" fillId="0" borderId="18" xfId="0" applyNumberFormat="1" applyFont="1" applyBorder="1" applyAlignment="1">
      <alignment vertical="top" wrapText="1"/>
    </xf>
    <xf numFmtId="0" fontId="8" fillId="7" borderId="19" xfId="0" applyFont="1" applyFill="1" applyBorder="1" applyAlignment="1">
      <alignment vertical="top" wrapText="1"/>
    </xf>
    <xf numFmtId="0" fontId="8" fillId="7" borderId="0" xfId="0" applyFont="1" applyFill="1" applyBorder="1" applyAlignment="1">
      <alignment vertical="top" wrapText="1"/>
    </xf>
    <xf numFmtId="49" fontId="8" fillId="7" borderId="20" xfId="0" applyNumberFormat="1" applyFont="1" applyFill="1" applyBorder="1" applyAlignment="1">
      <alignment vertical="top" wrapText="1"/>
    </xf>
    <xf numFmtId="0" fontId="8" fillId="0" borderId="19" xfId="0" applyFont="1" applyBorder="1" applyAlignment="1">
      <alignment vertical="top" wrapText="1"/>
    </xf>
    <xf numFmtId="0" fontId="8" fillId="0" borderId="0" xfId="0" applyFont="1" applyBorder="1" applyAlignment="1">
      <alignment vertical="top" wrapText="1"/>
    </xf>
    <xf numFmtId="49" fontId="8" fillId="0" borderId="20" xfId="0" applyNumberFormat="1" applyFont="1" applyBorder="1" applyAlignment="1">
      <alignment vertical="top" wrapText="1"/>
    </xf>
    <xf numFmtId="0" fontId="0" fillId="7" borderId="19" xfId="0" applyFill="1" applyBorder="1" applyAlignment="1">
      <alignment vertical="top" wrapText="1"/>
    </xf>
    <xf numFmtId="0" fontId="0" fillId="7" borderId="0" xfId="0" applyFill="1" applyBorder="1" applyAlignment="1">
      <alignment vertical="top" wrapText="1"/>
    </xf>
    <xf numFmtId="0" fontId="0" fillId="0" borderId="19" xfId="0" applyBorder="1" applyAlignment="1">
      <alignment vertical="top" wrapText="1"/>
    </xf>
    <xf numFmtId="0" fontId="0" fillId="0" borderId="21" xfId="0" applyBorder="1" applyAlignment="1"/>
    <xf numFmtId="0" fontId="8" fillId="0" borderId="22" xfId="0" applyFont="1" applyBorder="1" applyAlignment="1">
      <alignment wrapText="1"/>
    </xf>
    <xf numFmtId="49" fontId="8" fillId="0" borderId="23" xfId="0" applyNumberFormat="1" applyFont="1" applyBorder="1" applyAlignment="1">
      <alignment wrapText="1"/>
    </xf>
    <xf numFmtId="0" fontId="6" fillId="3" borderId="0" xfId="1" applyFont="1" applyFill="1" applyBorder="1" applyAlignment="1">
      <alignment horizontal="left" vertical="top" wrapText="1"/>
    </xf>
    <xf numFmtId="0" fontId="8" fillId="0" borderId="0" xfId="0" applyFont="1" applyAlignment="1">
      <alignment vertical="top" wrapText="1"/>
    </xf>
    <xf numFmtId="0" fontId="1" fillId="0" borderId="0" xfId="0" applyFont="1" applyAlignment="1">
      <alignment vertical="top" wrapText="1"/>
    </xf>
    <xf numFmtId="0" fontId="7" fillId="7" borderId="1" xfId="0" applyFont="1" applyFill="1" applyBorder="1" applyAlignment="1">
      <alignment vertical="top" wrapText="1"/>
    </xf>
    <xf numFmtId="0" fontId="6" fillId="0" borderId="0" xfId="0" applyFont="1" applyFill="1" applyAlignment="1">
      <alignment horizontal="center" vertical="top" wrapText="1"/>
    </xf>
    <xf numFmtId="0" fontId="7" fillId="0" borderId="0" xfId="0" applyFont="1" applyFill="1" applyBorder="1" applyAlignment="1">
      <alignment vertical="top" wrapText="1"/>
    </xf>
    <xf numFmtId="0" fontId="17" fillId="0" borderId="0" xfId="0" applyFont="1" applyFill="1" applyAlignment="1">
      <alignment vertical="top" wrapText="1"/>
    </xf>
    <xf numFmtId="0" fontId="8" fillId="0" borderId="0" xfId="0" applyFont="1" applyFill="1"/>
    <xf numFmtId="0" fontId="7" fillId="0" borderId="0" xfId="0" applyFont="1" applyFill="1" applyAlignment="1">
      <alignment horizontal="center" vertical="top" wrapText="1"/>
    </xf>
    <xf numFmtId="164" fontId="7" fillId="0" borderId="0" xfId="1" applyNumberFormat="1" applyFont="1" applyFill="1" applyAlignment="1">
      <alignment horizontal="center" vertical="top" wrapText="1"/>
    </xf>
    <xf numFmtId="4" fontId="7" fillId="0" borderId="0" xfId="3" applyNumberFormat="1" applyFont="1" applyFill="1" applyBorder="1" applyAlignment="1">
      <alignment horizontal="center" vertical="top" wrapText="1"/>
    </xf>
    <xf numFmtId="0" fontId="25" fillId="0" borderId="0" xfId="1" applyFont="1" applyFill="1" applyBorder="1" applyAlignment="1">
      <alignment horizontal="left" vertical="top" wrapText="1"/>
    </xf>
    <xf numFmtId="0" fontId="4" fillId="0" borderId="0" xfId="1" applyNumberFormat="1" applyFont="1" applyFill="1" applyBorder="1" applyAlignment="1">
      <alignment horizontal="center" vertical="top" wrapText="1"/>
    </xf>
    <xf numFmtId="0" fontId="2" fillId="0" borderId="0" xfId="0" applyFont="1" applyAlignment="1">
      <alignment horizontal="center" vertical="top"/>
    </xf>
  </cellXfs>
  <cellStyles count="36">
    <cellStyle name="Comma 2" xfId="8"/>
    <cellStyle name="Comma 3" xfId="9"/>
    <cellStyle name="Comma 3 2" xfId="10"/>
    <cellStyle name="Comma 4" xfId="11"/>
    <cellStyle name="Comma 4 2" xfId="12"/>
    <cellStyle name="Comma 4 3" xfId="13"/>
    <cellStyle name="Comma 5" xfId="7"/>
    <cellStyle name="Hyperlink" xfId="5" builtinId="8"/>
    <cellStyle name="Hyperlink 2" xfId="14"/>
    <cellStyle name="Hyperlink 2 2" xfId="15"/>
    <cellStyle name="Normal" xfId="0" builtinId="0"/>
    <cellStyle name="Normal 10" xfId="16"/>
    <cellStyle name="Normal 10 2" xfId="17"/>
    <cellStyle name="Normal 11" xfId="3"/>
    <cellStyle name="Normal 12" xfId="6"/>
    <cellStyle name="Normal 2" xfId="18"/>
    <cellStyle name="Normal 2 2" xfId="19"/>
    <cellStyle name="Normal 2 3" xfId="20"/>
    <cellStyle name="Normal 3" xfId="1"/>
    <cellStyle name="Normal 4" xfId="21"/>
    <cellStyle name="Normal 4 2" xfId="22"/>
    <cellStyle name="Normal 4 3" xfId="23"/>
    <cellStyle name="Normal 4 3 2" xfId="24"/>
    <cellStyle name="Normal 4 3 3" xfId="25"/>
    <cellStyle name="Normal 4 4" xfId="26"/>
    <cellStyle name="Normal 4 5" xfId="27"/>
    <cellStyle name="Normal 4 5 2" xfId="28"/>
    <cellStyle name="Normal 4 5 3" xfId="29"/>
    <cellStyle name="Normal 5" xfId="30"/>
    <cellStyle name="Normal 6" xfId="31"/>
    <cellStyle name="Normal 7" xfId="32"/>
    <cellStyle name="Normal 8" xfId="33"/>
    <cellStyle name="Normal 8 2" xfId="34"/>
    <cellStyle name="Normal 8 3" xfId="35"/>
    <cellStyle name="Normal 9" xfId="2"/>
    <cellStyle name="Normal_Sheet1" xfId="4"/>
  </cellStyles>
  <dxfs count="0"/>
  <tableStyles count="0" defaultTableStyle="TableStyleMedium9" defaultPivotStyle="PivotStyleLight16"/>
  <colors>
    <mruColors>
      <color rgb="FF78B832"/>
      <color rgb="FF00A249"/>
      <color rgb="FFF4D518"/>
      <color rgb="FFF2D10C"/>
      <color rgb="FFEE9A04"/>
      <color rgb="FFF6BB00"/>
      <color rgb="FFEFDE07"/>
      <color rgb="FF7A34AE"/>
      <color rgb="FF00A7E2"/>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9"/>
  <sheetViews>
    <sheetView tabSelected="1" workbookViewId="0">
      <selection activeCell="F485" sqref="F485"/>
    </sheetView>
  </sheetViews>
  <sheetFormatPr defaultRowHeight="15"/>
  <cols>
    <col min="1" max="1" width="18.140625" customWidth="1"/>
    <col min="2" max="2" width="25" customWidth="1"/>
    <col min="3" max="3" width="18.5703125" customWidth="1"/>
    <col min="4" max="4" width="11.140625" customWidth="1"/>
    <col min="5" max="5" width="9.85546875" customWidth="1"/>
    <col min="6" max="6" width="11.140625" customWidth="1"/>
    <col min="7" max="7" width="12.7109375" customWidth="1"/>
    <col min="8" max="8" width="14.5703125" customWidth="1"/>
  </cols>
  <sheetData>
    <row r="1" spans="1:10">
      <c r="A1" s="72" t="s">
        <v>526</v>
      </c>
      <c r="B1" s="73"/>
      <c r="C1" s="73" t="s">
        <v>30</v>
      </c>
      <c r="D1" s="73"/>
      <c r="E1" s="73"/>
      <c r="F1" s="74"/>
      <c r="G1" s="74"/>
      <c r="H1" s="74"/>
      <c r="I1" s="73"/>
      <c r="J1" s="73"/>
    </row>
    <row r="2" spans="1:10">
      <c r="A2" s="47"/>
      <c r="B2" s="47"/>
      <c r="C2" s="47"/>
      <c r="D2" s="47"/>
      <c r="E2" s="47"/>
      <c r="F2" s="53"/>
      <c r="G2" s="53"/>
      <c r="H2" s="53"/>
      <c r="I2" s="47"/>
      <c r="J2" s="47"/>
    </row>
    <row r="3" spans="1:10" ht="79.5" customHeight="1">
      <c r="A3" s="181" t="s">
        <v>663</v>
      </c>
      <c r="B3" s="181"/>
      <c r="C3" s="181"/>
      <c r="D3" s="181"/>
      <c r="E3" s="181"/>
      <c r="F3" s="181"/>
      <c r="G3" s="181"/>
      <c r="H3" s="181"/>
      <c r="I3" s="5"/>
      <c r="J3" s="5"/>
    </row>
    <row r="4" spans="1:10" ht="38.25">
      <c r="A4" s="1" t="s">
        <v>0</v>
      </c>
      <c r="B4" s="1" t="s">
        <v>1</v>
      </c>
      <c r="C4" s="1" t="s">
        <v>2</v>
      </c>
      <c r="D4" s="2" t="s">
        <v>650</v>
      </c>
      <c r="E4" s="2" t="s">
        <v>3</v>
      </c>
      <c r="F4" s="2" t="s">
        <v>4</v>
      </c>
      <c r="G4" s="1" t="s">
        <v>5</v>
      </c>
      <c r="H4" s="1" t="s">
        <v>6</v>
      </c>
    </row>
    <row r="5" spans="1:10" s="75" customFormat="1">
      <c r="A5" s="3" t="s">
        <v>669</v>
      </c>
      <c r="B5" s="3" t="s">
        <v>651</v>
      </c>
      <c r="C5" s="3" t="s">
        <v>15</v>
      </c>
      <c r="D5" s="55"/>
      <c r="E5" s="55">
        <v>5000</v>
      </c>
      <c r="F5" s="4"/>
      <c r="G5" s="81"/>
      <c r="H5" s="81"/>
    </row>
    <row r="6" spans="1:10" s="75" customFormat="1">
      <c r="A6" s="20" t="s">
        <v>7</v>
      </c>
      <c r="B6" s="20" t="s">
        <v>407</v>
      </c>
      <c r="C6" s="20" t="s">
        <v>15</v>
      </c>
      <c r="D6" s="46">
        <v>1865</v>
      </c>
      <c r="E6" s="46">
        <v>1900</v>
      </c>
      <c r="F6" s="7">
        <v>1900</v>
      </c>
      <c r="G6" s="78"/>
      <c r="H6" s="78"/>
    </row>
    <row r="7" spans="1:10" s="75" customFormat="1" ht="38.25">
      <c r="A7" s="20" t="s">
        <v>960</v>
      </c>
      <c r="B7" s="20" t="s">
        <v>961</v>
      </c>
      <c r="C7" s="20" t="s">
        <v>557</v>
      </c>
      <c r="D7" s="46">
        <v>1300</v>
      </c>
      <c r="E7" s="46">
        <v>1300</v>
      </c>
      <c r="F7" s="7">
        <v>1200</v>
      </c>
      <c r="G7" s="78"/>
      <c r="H7" s="78"/>
    </row>
    <row r="8" spans="1:10" s="75" customFormat="1" ht="51">
      <c r="A8" s="20" t="s">
        <v>8</v>
      </c>
      <c r="B8" s="20" t="s">
        <v>9</v>
      </c>
      <c r="C8" s="20" t="s">
        <v>15</v>
      </c>
      <c r="D8" s="46">
        <v>27.07</v>
      </c>
      <c r="E8" s="46">
        <v>102.07</v>
      </c>
      <c r="F8" s="7">
        <v>100</v>
      </c>
      <c r="G8" s="78"/>
      <c r="H8" s="78"/>
    </row>
    <row r="9" spans="1:10" s="75" customFormat="1" ht="38.25">
      <c r="A9" s="20" t="s">
        <v>670</v>
      </c>
      <c r="B9" s="20" t="s">
        <v>671</v>
      </c>
      <c r="C9" s="20" t="s">
        <v>557</v>
      </c>
      <c r="D9" s="46">
        <v>256</v>
      </c>
      <c r="E9" s="46">
        <v>256</v>
      </c>
      <c r="F9" s="7">
        <v>215</v>
      </c>
      <c r="G9" s="78"/>
      <c r="H9" s="78"/>
    </row>
    <row r="10" spans="1:10" s="75" customFormat="1" ht="25.5">
      <c r="A10" s="20" t="s">
        <v>11</v>
      </c>
      <c r="B10" s="20" t="s">
        <v>12</v>
      </c>
      <c r="C10" s="85" t="s">
        <v>15</v>
      </c>
      <c r="D10" s="46">
        <v>592.6</v>
      </c>
      <c r="E10" s="46">
        <v>750</v>
      </c>
      <c r="F10" s="7">
        <v>750</v>
      </c>
      <c r="G10" s="78"/>
      <c r="H10" s="78"/>
    </row>
    <row r="11" spans="1:10" s="75" customFormat="1" ht="25.5">
      <c r="A11" s="3" t="s">
        <v>13</v>
      </c>
      <c r="B11" s="3" t="s">
        <v>14</v>
      </c>
      <c r="C11" s="37" t="s">
        <v>15</v>
      </c>
      <c r="D11" s="55"/>
      <c r="E11" s="55"/>
      <c r="F11" s="4">
        <v>425</v>
      </c>
      <c r="G11" s="9"/>
      <c r="H11" s="8"/>
    </row>
    <row r="12" spans="1:10" s="75" customFormat="1" ht="25.5">
      <c r="A12" s="3" t="s">
        <v>962</v>
      </c>
      <c r="B12" s="3" t="s">
        <v>963</v>
      </c>
      <c r="C12" s="37" t="s">
        <v>15</v>
      </c>
      <c r="D12" s="55">
        <v>1750</v>
      </c>
      <c r="E12" s="55">
        <v>1750</v>
      </c>
      <c r="F12" s="4"/>
      <c r="G12" s="9"/>
      <c r="H12" s="8"/>
    </row>
    <row r="13" spans="1:10" s="75" customFormat="1" ht="25.5">
      <c r="A13" s="20" t="s">
        <v>527</v>
      </c>
      <c r="B13" s="20" t="s">
        <v>528</v>
      </c>
      <c r="C13" s="34" t="s">
        <v>15</v>
      </c>
      <c r="D13" s="46">
        <v>5000</v>
      </c>
      <c r="E13" s="46">
        <v>5000</v>
      </c>
      <c r="F13" s="7">
        <v>4000</v>
      </c>
      <c r="G13" s="85"/>
      <c r="H13" s="27"/>
    </row>
    <row r="14" spans="1:10" s="75" customFormat="1" ht="51">
      <c r="A14" s="3" t="s">
        <v>18</v>
      </c>
      <c r="B14" s="3" t="s">
        <v>19</v>
      </c>
      <c r="C14" s="9" t="s">
        <v>20</v>
      </c>
      <c r="D14" s="55">
        <v>176.2</v>
      </c>
      <c r="E14" s="55">
        <v>176.2</v>
      </c>
      <c r="F14" s="4">
        <v>300</v>
      </c>
      <c r="G14" s="9" t="s">
        <v>21</v>
      </c>
      <c r="H14" s="81"/>
    </row>
    <row r="15" spans="1:10" s="75" customFormat="1" ht="63.75">
      <c r="A15" s="3" t="s">
        <v>409</v>
      </c>
      <c r="B15" s="3" t="s">
        <v>410</v>
      </c>
      <c r="C15" s="9" t="s">
        <v>522</v>
      </c>
      <c r="D15" s="81"/>
      <c r="E15" s="81"/>
      <c r="F15" s="4">
        <v>300</v>
      </c>
      <c r="G15" s="9" t="s">
        <v>411</v>
      </c>
      <c r="H15" s="9" t="s">
        <v>412</v>
      </c>
    </row>
    <row r="16" spans="1:10" s="75" customFormat="1" ht="25.5">
      <c r="A16" s="3" t="s">
        <v>22</v>
      </c>
      <c r="B16" s="3" t="s">
        <v>529</v>
      </c>
      <c r="C16" s="3" t="s">
        <v>17</v>
      </c>
      <c r="D16" s="55">
        <v>62.5625</v>
      </c>
      <c r="E16" s="55">
        <v>62.5625</v>
      </c>
      <c r="F16" s="4"/>
      <c r="G16" s="82"/>
      <c r="H16" s="82"/>
    </row>
    <row r="17" spans="1:8" s="75" customFormat="1" ht="38.25">
      <c r="A17" s="3" t="s">
        <v>22</v>
      </c>
      <c r="B17" s="3" t="s">
        <v>10</v>
      </c>
      <c r="C17" s="3" t="s">
        <v>115</v>
      </c>
      <c r="D17" s="55"/>
      <c r="E17" s="55">
        <v>80.7</v>
      </c>
      <c r="F17" s="4"/>
      <c r="G17" s="9"/>
      <c r="H17" s="9"/>
    </row>
    <row r="18" spans="1:8" s="75" customFormat="1">
      <c r="A18" s="20" t="s">
        <v>23</v>
      </c>
      <c r="B18" s="20" t="s">
        <v>672</v>
      </c>
      <c r="C18" s="85" t="s">
        <v>15</v>
      </c>
      <c r="D18" s="46">
        <v>300</v>
      </c>
      <c r="E18" s="46">
        <v>300</v>
      </c>
      <c r="F18" s="7">
        <v>300</v>
      </c>
      <c r="G18" s="85"/>
      <c r="H18" s="27"/>
    </row>
    <row r="19" spans="1:8" s="75" customFormat="1" ht="38.25">
      <c r="A19" s="85" t="s">
        <v>24</v>
      </c>
      <c r="B19" s="85" t="s">
        <v>673</v>
      </c>
      <c r="C19" s="85" t="s">
        <v>115</v>
      </c>
      <c r="D19" s="46">
        <v>1050</v>
      </c>
      <c r="E19" s="46">
        <v>1050</v>
      </c>
      <c r="F19" s="7">
        <v>1050</v>
      </c>
      <c r="G19" s="85"/>
      <c r="H19" s="27"/>
    </row>
    <row r="20" spans="1:8" s="75" customFormat="1" ht="38.25">
      <c r="A20" s="9" t="s">
        <v>24</v>
      </c>
      <c r="B20" s="9" t="s">
        <v>530</v>
      </c>
      <c r="C20" s="9" t="s">
        <v>531</v>
      </c>
      <c r="D20" s="11">
        <v>1327.9</v>
      </c>
      <c r="E20" s="11">
        <v>1327.9</v>
      </c>
      <c r="F20" s="4">
        <v>3000</v>
      </c>
      <c r="G20" s="12"/>
      <c r="H20" s="9"/>
    </row>
    <row r="21" spans="1:8" s="75" customFormat="1" ht="38.25">
      <c r="A21" s="9" t="s">
        <v>24</v>
      </c>
      <c r="B21" s="9" t="s">
        <v>674</v>
      </c>
      <c r="C21" s="9" t="s">
        <v>115</v>
      </c>
      <c r="D21" s="11">
        <v>736.9</v>
      </c>
      <c r="E21" s="11">
        <v>736.9</v>
      </c>
      <c r="F21" s="4"/>
      <c r="G21" s="12"/>
      <c r="H21" s="9"/>
    </row>
    <row r="22" spans="1:8" s="75" customFormat="1" ht="38.25">
      <c r="A22" s="3" t="s">
        <v>448</v>
      </c>
      <c r="B22" s="3" t="s">
        <v>449</v>
      </c>
      <c r="C22" s="38" t="s">
        <v>532</v>
      </c>
      <c r="D22" s="55"/>
      <c r="E22" s="55"/>
      <c r="F22" s="4">
        <v>1000</v>
      </c>
      <c r="G22" s="9" t="s">
        <v>408</v>
      </c>
      <c r="H22" s="8"/>
    </row>
    <row r="23" spans="1:8" s="75" customFormat="1" ht="38.25">
      <c r="A23" s="20" t="s">
        <v>533</v>
      </c>
      <c r="B23" s="20" t="s">
        <v>534</v>
      </c>
      <c r="C23" s="85" t="s">
        <v>115</v>
      </c>
      <c r="D23" s="46">
        <f>3796.1</f>
        <v>3796.1</v>
      </c>
      <c r="E23" s="46">
        <v>5575</v>
      </c>
      <c r="F23" s="7">
        <v>4000</v>
      </c>
      <c r="G23" s="85"/>
      <c r="H23" s="27"/>
    </row>
    <row r="24" spans="1:8" s="75" customFormat="1" ht="38.25">
      <c r="A24" s="9" t="s">
        <v>25</v>
      </c>
      <c r="B24" s="9" t="s">
        <v>450</v>
      </c>
      <c r="C24" s="9" t="s">
        <v>492</v>
      </c>
      <c r="D24" s="11"/>
      <c r="E24" s="11">
        <v>90</v>
      </c>
      <c r="F24" s="4">
        <v>500</v>
      </c>
      <c r="G24" s="9"/>
      <c r="H24" s="9"/>
    </row>
    <row r="25" spans="1:8" s="75" customFormat="1" ht="25.5">
      <c r="A25" s="85" t="s">
        <v>25</v>
      </c>
      <c r="B25" s="85" t="s">
        <v>535</v>
      </c>
      <c r="C25" s="85" t="s">
        <v>17</v>
      </c>
      <c r="D25" s="6">
        <v>1155</v>
      </c>
      <c r="E25" s="6">
        <v>1500</v>
      </c>
      <c r="F25" s="7">
        <v>1250</v>
      </c>
      <c r="G25" s="85"/>
      <c r="H25" s="85"/>
    </row>
    <row r="26" spans="1:8" s="75" customFormat="1" ht="25.5">
      <c r="A26" s="85" t="s">
        <v>413</v>
      </c>
      <c r="B26" s="85" t="s">
        <v>414</v>
      </c>
      <c r="C26" s="85" t="s">
        <v>15</v>
      </c>
      <c r="D26" s="6">
        <v>76.2</v>
      </c>
      <c r="E26" s="6">
        <v>138.9</v>
      </c>
      <c r="F26" s="7">
        <v>125</v>
      </c>
      <c r="G26" s="78"/>
      <c r="H26" s="78"/>
    </row>
    <row r="27" spans="1:8" s="75" customFormat="1" ht="51">
      <c r="A27" s="9" t="s">
        <v>26</v>
      </c>
      <c r="B27" s="9" t="s">
        <v>451</v>
      </c>
      <c r="C27" s="9" t="s">
        <v>536</v>
      </c>
      <c r="D27" s="51"/>
      <c r="E27" s="51"/>
      <c r="F27" s="12">
        <v>400</v>
      </c>
      <c r="G27" s="9"/>
      <c r="H27" s="9"/>
    </row>
    <row r="28" spans="1:8" s="75" customFormat="1" ht="25.5">
      <c r="A28" s="9" t="s">
        <v>27</v>
      </c>
      <c r="B28" s="9" t="s">
        <v>28</v>
      </c>
      <c r="C28" s="9" t="s">
        <v>523</v>
      </c>
      <c r="D28" s="55"/>
      <c r="E28" s="55"/>
      <c r="F28" s="4">
        <v>50</v>
      </c>
      <c r="G28" s="81"/>
      <c r="H28" s="81"/>
    </row>
    <row r="29" spans="1:8" s="75" customFormat="1" ht="25.5">
      <c r="A29" s="9" t="s">
        <v>675</v>
      </c>
      <c r="B29" s="9" t="s">
        <v>676</v>
      </c>
      <c r="C29" s="9" t="s">
        <v>15</v>
      </c>
      <c r="D29" s="55">
        <v>159.99</v>
      </c>
      <c r="E29" s="55">
        <v>159.99</v>
      </c>
      <c r="F29" s="4"/>
      <c r="G29" s="81"/>
      <c r="H29" s="81"/>
    </row>
    <row r="30" spans="1:8" s="75" customFormat="1" ht="25.5">
      <c r="A30" s="9" t="s">
        <v>31</v>
      </c>
      <c r="B30" s="9" t="s">
        <v>32</v>
      </c>
      <c r="C30" s="9" t="s">
        <v>15</v>
      </c>
      <c r="D30" s="11"/>
      <c r="E30" s="11">
        <v>72</v>
      </c>
      <c r="F30" s="4">
        <v>80</v>
      </c>
      <c r="G30" s="9" t="s">
        <v>33</v>
      </c>
      <c r="H30" s="9" t="s">
        <v>34</v>
      </c>
    </row>
    <row r="31" spans="1:8" s="75" customFormat="1">
      <c r="A31" s="9" t="s">
        <v>35</v>
      </c>
      <c r="B31" s="9" t="s">
        <v>452</v>
      </c>
      <c r="C31" s="9" t="s">
        <v>15</v>
      </c>
      <c r="D31" s="82"/>
      <c r="E31" s="82"/>
      <c r="F31" s="4">
        <v>900</v>
      </c>
      <c r="G31" s="82"/>
      <c r="H31" s="86"/>
    </row>
    <row r="32" spans="1:8" s="75" customFormat="1" ht="51">
      <c r="A32" s="9" t="s">
        <v>537</v>
      </c>
      <c r="B32" s="9" t="s">
        <v>538</v>
      </c>
      <c r="C32" s="9" t="s">
        <v>664</v>
      </c>
      <c r="D32" s="11">
        <v>200</v>
      </c>
      <c r="E32" s="11">
        <v>200</v>
      </c>
      <c r="F32" s="4">
        <v>1000</v>
      </c>
      <c r="G32" s="82"/>
      <c r="H32" s="86"/>
    </row>
    <row r="33" spans="1:8" s="75" customFormat="1" ht="57" customHeight="1">
      <c r="A33" s="9" t="s">
        <v>36</v>
      </c>
      <c r="B33" s="9" t="s">
        <v>36</v>
      </c>
      <c r="C33" s="9" t="s">
        <v>522</v>
      </c>
      <c r="D33" s="11"/>
      <c r="E33" s="11"/>
      <c r="F33" s="4">
        <v>200</v>
      </c>
      <c r="G33" s="9"/>
      <c r="H33" s="9"/>
    </row>
    <row r="34" spans="1:8" s="75" customFormat="1" ht="25.5">
      <c r="A34" s="9" t="s">
        <v>541</v>
      </c>
      <c r="B34" s="9" t="s">
        <v>542</v>
      </c>
      <c r="C34" s="9" t="s">
        <v>17</v>
      </c>
      <c r="D34" s="11"/>
      <c r="E34" s="11"/>
      <c r="F34" s="4">
        <v>550</v>
      </c>
      <c r="G34" s="9" t="s">
        <v>141</v>
      </c>
      <c r="H34" s="9"/>
    </row>
    <row r="35" spans="1:8" s="75" customFormat="1" ht="63.75">
      <c r="A35" s="9" t="s">
        <v>677</v>
      </c>
      <c r="B35" s="9" t="s">
        <v>678</v>
      </c>
      <c r="C35" s="9" t="s">
        <v>759</v>
      </c>
      <c r="D35" s="11"/>
      <c r="E35" s="11"/>
      <c r="F35" s="4">
        <v>350</v>
      </c>
      <c r="G35" s="9" t="s">
        <v>279</v>
      </c>
      <c r="H35" s="9"/>
    </row>
    <row r="36" spans="1:8" s="75" customFormat="1" ht="38.25">
      <c r="A36" s="9" t="s">
        <v>539</v>
      </c>
      <c r="B36" s="9" t="s">
        <v>540</v>
      </c>
      <c r="C36" s="9" t="s">
        <v>115</v>
      </c>
      <c r="D36" s="11"/>
      <c r="E36" s="11">
        <v>200</v>
      </c>
      <c r="F36" s="4">
        <v>750</v>
      </c>
      <c r="G36" s="9"/>
      <c r="H36" s="9"/>
    </row>
    <row r="37" spans="1:8" s="75" customFormat="1">
      <c r="A37" s="9" t="s">
        <v>679</v>
      </c>
      <c r="B37" s="9" t="s">
        <v>680</v>
      </c>
      <c r="C37" s="9" t="s">
        <v>15</v>
      </c>
      <c r="D37" s="11">
        <v>60.2</v>
      </c>
      <c r="E37" s="11">
        <v>60.2</v>
      </c>
      <c r="F37" s="4">
        <v>125</v>
      </c>
      <c r="G37" s="9"/>
      <c r="H37" s="9"/>
    </row>
    <row r="38" spans="1:8" s="75" customFormat="1" ht="38.25">
      <c r="A38" s="9" t="s">
        <v>38</v>
      </c>
      <c r="B38" s="9" t="s">
        <v>543</v>
      </c>
      <c r="C38" s="9" t="s">
        <v>492</v>
      </c>
      <c r="D38" s="11">
        <v>150</v>
      </c>
      <c r="E38" s="11">
        <v>150</v>
      </c>
      <c r="F38" s="4">
        <v>2500</v>
      </c>
      <c r="G38" s="9"/>
      <c r="H38" s="9"/>
    </row>
    <row r="39" spans="1:8" s="75" customFormat="1" ht="38.25">
      <c r="A39" s="9" t="s">
        <v>39</v>
      </c>
      <c r="B39" s="9" t="s">
        <v>40</v>
      </c>
      <c r="C39" s="9" t="s">
        <v>532</v>
      </c>
      <c r="D39" s="11">
        <v>28</v>
      </c>
      <c r="E39" s="11">
        <v>416</v>
      </c>
      <c r="F39" s="4">
        <v>500</v>
      </c>
      <c r="G39" s="9"/>
      <c r="H39" s="82"/>
    </row>
    <row r="40" spans="1:8" s="75" customFormat="1">
      <c r="A40" s="9" t="s">
        <v>415</v>
      </c>
      <c r="B40" s="9" t="s">
        <v>416</v>
      </c>
      <c r="C40" s="9" t="s">
        <v>15</v>
      </c>
      <c r="D40" s="11"/>
      <c r="E40" s="11">
        <v>3500</v>
      </c>
      <c r="F40" s="4">
        <v>5200</v>
      </c>
      <c r="G40" s="82"/>
      <c r="H40" s="82"/>
    </row>
    <row r="41" spans="1:8" s="75" customFormat="1">
      <c r="A41" s="9" t="s">
        <v>41</v>
      </c>
      <c r="B41" s="9" t="s">
        <v>42</v>
      </c>
      <c r="C41" s="9" t="s">
        <v>15</v>
      </c>
      <c r="D41" s="11"/>
      <c r="E41" s="11">
        <v>1000</v>
      </c>
      <c r="F41" s="4"/>
      <c r="G41" s="9"/>
      <c r="H41" s="9"/>
    </row>
    <row r="42" spans="1:8" s="75" customFormat="1" ht="38.25">
      <c r="A42" s="9" t="s">
        <v>43</v>
      </c>
      <c r="B42" s="9" t="s">
        <v>44</v>
      </c>
      <c r="C42" s="9" t="s">
        <v>20</v>
      </c>
      <c r="D42" s="11"/>
      <c r="E42" s="11">
        <v>385.4</v>
      </c>
      <c r="F42" s="4">
        <v>400</v>
      </c>
      <c r="G42" s="9"/>
      <c r="H42" s="9"/>
    </row>
    <row r="43" spans="1:8" s="75" customFormat="1" ht="25.5">
      <c r="A43" s="85" t="s">
        <v>544</v>
      </c>
      <c r="B43" s="85" t="s">
        <v>545</v>
      </c>
      <c r="C43" s="85" t="s">
        <v>15</v>
      </c>
      <c r="D43" s="6">
        <v>230</v>
      </c>
      <c r="E43" s="6">
        <v>230</v>
      </c>
      <c r="F43" s="7">
        <v>230</v>
      </c>
      <c r="G43" s="85"/>
      <c r="H43" s="85"/>
    </row>
    <row r="44" spans="1:8" s="75" customFormat="1" ht="38.25">
      <c r="A44" s="9" t="s">
        <v>546</v>
      </c>
      <c r="B44" s="9" t="s">
        <v>547</v>
      </c>
      <c r="C44" s="9" t="s">
        <v>20</v>
      </c>
      <c r="D44" s="11"/>
      <c r="E44" s="11">
        <v>197.7</v>
      </c>
      <c r="F44" s="4"/>
      <c r="G44" s="9"/>
      <c r="H44" s="9"/>
    </row>
    <row r="45" spans="1:8" s="75" customFormat="1" ht="51">
      <c r="A45" s="9" t="s">
        <v>453</v>
      </c>
      <c r="B45" s="9" t="s">
        <v>454</v>
      </c>
      <c r="C45" s="9" t="s">
        <v>524</v>
      </c>
      <c r="D45" s="9"/>
      <c r="E45" s="11"/>
      <c r="F45" s="4">
        <v>750</v>
      </c>
      <c r="G45" s="9" t="s">
        <v>455</v>
      </c>
      <c r="H45" s="9"/>
    </row>
    <row r="46" spans="1:8" s="75" customFormat="1">
      <c r="A46" s="9" t="s">
        <v>45</v>
      </c>
      <c r="B46" s="9" t="s">
        <v>46</v>
      </c>
      <c r="C46" s="9" t="s">
        <v>29</v>
      </c>
      <c r="D46" s="82"/>
      <c r="E46" s="82"/>
      <c r="F46" s="4">
        <v>750</v>
      </c>
      <c r="G46" s="82"/>
      <c r="H46" s="82"/>
    </row>
    <row r="47" spans="1:8" s="75" customFormat="1">
      <c r="A47" s="9" t="s">
        <v>417</v>
      </c>
      <c r="B47" s="9" t="s">
        <v>418</v>
      </c>
      <c r="C47" s="9" t="s">
        <v>15</v>
      </c>
      <c r="D47" s="11"/>
      <c r="E47" s="11">
        <v>0.5</v>
      </c>
      <c r="F47" s="4">
        <v>200</v>
      </c>
      <c r="G47" s="82"/>
      <c r="H47" s="82"/>
    </row>
    <row r="48" spans="1:8" s="75" customFormat="1" ht="25.5">
      <c r="A48" s="9" t="s">
        <v>548</v>
      </c>
      <c r="B48" s="9" t="s">
        <v>549</v>
      </c>
      <c r="C48" s="9" t="s">
        <v>17</v>
      </c>
      <c r="D48" s="11">
        <v>126.5</v>
      </c>
      <c r="E48" s="11">
        <v>126.5</v>
      </c>
      <c r="F48" s="4"/>
      <c r="G48" s="82"/>
      <c r="H48" s="82"/>
    </row>
    <row r="49" spans="1:8" s="75" customFormat="1" ht="25.5">
      <c r="A49" s="9" t="s">
        <v>548</v>
      </c>
      <c r="B49" s="9" t="s">
        <v>550</v>
      </c>
      <c r="C49" s="9" t="s">
        <v>17</v>
      </c>
      <c r="D49" s="11">
        <v>688</v>
      </c>
      <c r="E49" s="11">
        <v>688</v>
      </c>
      <c r="F49" s="4">
        <v>1000</v>
      </c>
      <c r="G49" s="82" t="s">
        <v>114</v>
      </c>
      <c r="H49" s="82"/>
    </row>
    <row r="50" spans="1:8" s="75" customFormat="1" ht="25.5">
      <c r="A50" s="9" t="s">
        <v>548</v>
      </c>
      <c r="B50" s="9" t="s">
        <v>551</v>
      </c>
      <c r="C50" s="9" t="s">
        <v>17</v>
      </c>
      <c r="D50" s="11"/>
      <c r="E50" s="11">
        <v>260</v>
      </c>
      <c r="F50" s="4">
        <v>1000</v>
      </c>
      <c r="G50" s="82"/>
      <c r="H50" s="82"/>
    </row>
    <row r="51" spans="1:8" s="75" customFormat="1" ht="38.25">
      <c r="A51" s="9" t="s">
        <v>47</v>
      </c>
      <c r="B51" s="9" t="s">
        <v>48</v>
      </c>
      <c r="C51" s="9" t="s">
        <v>552</v>
      </c>
      <c r="D51" s="11"/>
      <c r="E51" s="11"/>
      <c r="F51" s="4">
        <v>400</v>
      </c>
      <c r="G51" s="9"/>
      <c r="H51" s="9"/>
    </row>
    <row r="52" spans="1:8" s="75" customFormat="1" ht="38.25">
      <c r="A52" s="9" t="s">
        <v>47</v>
      </c>
      <c r="B52" s="9" t="s">
        <v>773</v>
      </c>
      <c r="C52" s="9" t="s">
        <v>552</v>
      </c>
      <c r="D52" s="11">
        <v>523.6</v>
      </c>
      <c r="E52" s="11">
        <v>523.6</v>
      </c>
      <c r="F52" s="4">
        <v>700</v>
      </c>
      <c r="G52" s="9"/>
      <c r="H52" s="9"/>
    </row>
    <row r="53" spans="1:8" s="75" customFormat="1">
      <c r="A53" s="85" t="s">
        <v>49</v>
      </c>
      <c r="B53" s="85" t="s">
        <v>457</v>
      </c>
      <c r="C53" s="85" t="s">
        <v>15</v>
      </c>
      <c r="D53" s="6">
        <v>17500</v>
      </c>
      <c r="E53" s="6">
        <v>17500</v>
      </c>
      <c r="F53" s="7">
        <v>16000</v>
      </c>
      <c r="G53" s="85"/>
      <c r="H53" s="85"/>
    </row>
    <row r="54" spans="1:8" s="75" customFormat="1" ht="38.25">
      <c r="A54" s="85" t="s">
        <v>49</v>
      </c>
      <c r="B54" s="85" t="s">
        <v>456</v>
      </c>
      <c r="C54" s="20" t="s">
        <v>115</v>
      </c>
      <c r="D54" s="6">
        <v>4315</v>
      </c>
      <c r="E54" s="6">
        <v>4500</v>
      </c>
      <c r="F54" s="7">
        <v>4500</v>
      </c>
      <c r="G54" s="85"/>
      <c r="H54" s="85"/>
    </row>
    <row r="55" spans="1:8" s="75" customFormat="1" ht="25.5">
      <c r="A55" s="3" t="s">
        <v>49</v>
      </c>
      <c r="B55" s="3" t="s">
        <v>419</v>
      </c>
      <c r="C55" s="3" t="s">
        <v>15</v>
      </c>
      <c r="D55" s="55">
        <v>250</v>
      </c>
      <c r="E55" s="55">
        <v>250</v>
      </c>
      <c r="F55" s="4">
        <v>8000</v>
      </c>
      <c r="G55" s="82"/>
      <c r="H55" s="82"/>
    </row>
    <row r="56" spans="1:8" s="75" customFormat="1" ht="25.5">
      <c r="A56" s="3" t="s">
        <v>50</v>
      </c>
      <c r="B56" s="3" t="s">
        <v>51</v>
      </c>
      <c r="C56" s="3" t="s">
        <v>523</v>
      </c>
      <c r="D56" s="55">
        <v>9.3509999999999991</v>
      </c>
      <c r="E56" s="55">
        <v>25.350999999999999</v>
      </c>
      <c r="F56" s="4">
        <v>50</v>
      </c>
      <c r="G56" s="82"/>
      <c r="H56" s="82"/>
    </row>
    <row r="57" spans="1:8" s="75" customFormat="1" ht="51">
      <c r="A57" s="3" t="s">
        <v>681</v>
      </c>
      <c r="B57" s="3" t="s">
        <v>682</v>
      </c>
      <c r="C57" s="9" t="s">
        <v>569</v>
      </c>
      <c r="D57" s="55">
        <v>96.1</v>
      </c>
      <c r="E57" s="55">
        <v>96.1</v>
      </c>
      <c r="F57" s="4"/>
      <c r="G57" s="82"/>
      <c r="H57" s="82"/>
    </row>
    <row r="58" spans="1:8" s="75" customFormat="1" ht="38.25">
      <c r="A58" s="9" t="s">
        <v>52</v>
      </c>
      <c r="B58" s="9" t="s">
        <v>53</v>
      </c>
      <c r="C58" s="9" t="s">
        <v>115</v>
      </c>
      <c r="D58" s="11"/>
      <c r="E58" s="11"/>
      <c r="F58" s="4">
        <v>350</v>
      </c>
      <c r="G58" s="81"/>
      <c r="H58" s="9"/>
    </row>
    <row r="59" spans="1:8" s="75" customFormat="1">
      <c r="A59" s="9" t="s">
        <v>964</v>
      </c>
      <c r="B59" s="9" t="s">
        <v>965</v>
      </c>
      <c r="C59" s="9" t="s">
        <v>15</v>
      </c>
      <c r="D59" s="11">
        <v>261.40600000000001</v>
      </c>
      <c r="E59" s="11">
        <v>261.40600000000001</v>
      </c>
      <c r="F59" s="4"/>
      <c r="G59" s="81"/>
      <c r="H59" s="9"/>
    </row>
    <row r="60" spans="1:8" s="75" customFormat="1">
      <c r="A60" s="9" t="s">
        <v>443</v>
      </c>
      <c r="B60" s="9" t="s">
        <v>683</v>
      </c>
      <c r="C60" s="3" t="s">
        <v>15</v>
      </c>
      <c r="D60" s="11">
        <v>230</v>
      </c>
      <c r="E60" s="11">
        <v>230</v>
      </c>
      <c r="F60" s="4"/>
      <c r="G60" s="81"/>
      <c r="H60" s="9"/>
    </row>
    <row r="61" spans="1:8" s="75" customFormat="1" ht="25.5">
      <c r="A61" s="3" t="s">
        <v>54</v>
      </c>
      <c r="B61" s="3" t="s">
        <v>55</v>
      </c>
      <c r="C61" s="3" t="s">
        <v>522</v>
      </c>
      <c r="D61" s="55"/>
      <c r="E61" s="55">
        <v>4.3499999999999996</v>
      </c>
      <c r="F61" s="58">
        <v>200</v>
      </c>
      <c r="G61" s="19"/>
      <c r="H61" s="19"/>
    </row>
    <row r="62" spans="1:8" s="75" customFormat="1" ht="38.25">
      <c r="A62" s="3" t="s">
        <v>56</v>
      </c>
      <c r="B62" s="3" t="s">
        <v>458</v>
      </c>
      <c r="C62" s="3" t="s">
        <v>115</v>
      </c>
      <c r="D62" s="55">
        <v>146.19999999999999</v>
      </c>
      <c r="E62" s="55">
        <v>146.19999999999999</v>
      </c>
      <c r="F62" s="58">
        <v>500</v>
      </c>
      <c r="G62" s="9" t="s">
        <v>57</v>
      </c>
      <c r="H62" s="9"/>
    </row>
    <row r="63" spans="1:8" s="75" customFormat="1" ht="25.5">
      <c r="A63" s="3" t="s">
        <v>684</v>
      </c>
      <c r="B63" s="3" t="s">
        <v>685</v>
      </c>
      <c r="C63" s="3" t="s">
        <v>522</v>
      </c>
      <c r="D63" s="174">
        <v>60.9</v>
      </c>
      <c r="E63" s="174">
        <v>60.9</v>
      </c>
      <c r="F63" s="58"/>
      <c r="G63" s="9"/>
      <c r="H63" s="9"/>
    </row>
    <row r="64" spans="1:8" s="75" customFormat="1" ht="25.5">
      <c r="A64" s="3" t="s">
        <v>420</v>
      </c>
      <c r="B64" s="3" t="s">
        <v>421</v>
      </c>
      <c r="C64" s="3" t="s">
        <v>522</v>
      </c>
      <c r="D64" s="55">
        <v>60.279999999999973</v>
      </c>
      <c r="E64" s="55">
        <v>310.27999999999997</v>
      </c>
      <c r="F64" s="4">
        <v>1000</v>
      </c>
      <c r="G64" s="82"/>
      <c r="H64" s="86"/>
    </row>
    <row r="65" spans="1:8" s="75" customFormat="1" ht="25.5">
      <c r="A65" s="3" t="s">
        <v>966</v>
      </c>
      <c r="B65" s="3" t="s">
        <v>967</v>
      </c>
      <c r="C65" s="3" t="s">
        <v>29</v>
      </c>
      <c r="D65" s="55">
        <v>459.82499999999999</v>
      </c>
      <c r="E65" s="55">
        <v>459.82499999999999</v>
      </c>
      <c r="F65" s="4">
        <v>600</v>
      </c>
      <c r="G65" s="82"/>
      <c r="H65" s="86"/>
    </row>
    <row r="66" spans="1:8" s="75" customFormat="1" ht="25.5">
      <c r="A66" s="3" t="s">
        <v>520</v>
      </c>
      <c r="B66" s="3" t="s">
        <v>553</v>
      </c>
      <c r="C66" s="3" t="s">
        <v>15</v>
      </c>
      <c r="D66" s="55">
        <v>67.8</v>
      </c>
      <c r="E66" s="55">
        <v>67.8</v>
      </c>
      <c r="F66" s="4">
        <v>207.5</v>
      </c>
      <c r="G66" s="82"/>
      <c r="H66" s="86"/>
    </row>
    <row r="67" spans="1:8" s="75" customFormat="1">
      <c r="A67" s="3" t="s">
        <v>459</v>
      </c>
      <c r="B67" s="3" t="s">
        <v>460</v>
      </c>
      <c r="C67" s="37" t="s">
        <v>15</v>
      </c>
      <c r="D67" s="55"/>
      <c r="E67" s="55">
        <v>675</v>
      </c>
      <c r="F67" s="58">
        <v>600</v>
      </c>
      <c r="G67" s="9"/>
      <c r="H67" s="9"/>
    </row>
    <row r="68" spans="1:8" s="75" customFormat="1" ht="25.5">
      <c r="A68" s="3" t="s">
        <v>58</v>
      </c>
      <c r="B68" s="3" t="s">
        <v>59</v>
      </c>
      <c r="C68" s="9" t="s">
        <v>15</v>
      </c>
      <c r="D68" s="55"/>
      <c r="E68" s="55"/>
      <c r="F68" s="58">
        <v>250</v>
      </c>
      <c r="G68" s="9"/>
      <c r="H68" s="9"/>
    </row>
    <row r="69" spans="1:8" s="75" customFormat="1" ht="25.5">
      <c r="A69" s="3" t="s">
        <v>686</v>
      </c>
      <c r="B69" s="3" t="s">
        <v>687</v>
      </c>
      <c r="C69" s="9" t="s">
        <v>17</v>
      </c>
      <c r="D69" s="55">
        <v>148</v>
      </c>
      <c r="E69" s="55">
        <v>148</v>
      </c>
      <c r="F69" s="58"/>
      <c r="G69" s="9"/>
      <c r="H69" s="9"/>
    </row>
    <row r="70" spans="1:8" s="75" customFormat="1">
      <c r="A70" s="9" t="s">
        <v>461</v>
      </c>
      <c r="B70" s="9" t="s">
        <v>60</v>
      </c>
      <c r="C70" s="9" t="s">
        <v>15</v>
      </c>
      <c r="D70" s="11"/>
      <c r="E70" s="11"/>
      <c r="F70" s="4">
        <v>400</v>
      </c>
      <c r="G70" s="9"/>
      <c r="H70" s="9"/>
    </row>
    <row r="71" spans="1:8" s="75" customFormat="1">
      <c r="A71" s="9" t="s">
        <v>688</v>
      </c>
      <c r="B71" s="9" t="s">
        <v>689</v>
      </c>
      <c r="C71" s="9" t="s">
        <v>29</v>
      </c>
      <c r="D71" s="11">
        <v>125</v>
      </c>
      <c r="E71" s="11">
        <v>125</v>
      </c>
      <c r="F71" s="4">
        <v>125</v>
      </c>
      <c r="G71" s="9"/>
      <c r="H71" s="9"/>
    </row>
    <row r="72" spans="1:8" s="75" customFormat="1" ht="25.5">
      <c r="A72" s="3" t="s">
        <v>61</v>
      </c>
      <c r="B72" s="3" t="s">
        <v>63</v>
      </c>
      <c r="C72" s="9" t="s">
        <v>15</v>
      </c>
      <c r="D72" s="55"/>
      <c r="E72" s="55">
        <v>37</v>
      </c>
      <c r="F72" s="58">
        <v>60</v>
      </c>
      <c r="G72" s="59"/>
      <c r="H72" s="19" t="s">
        <v>64</v>
      </c>
    </row>
    <row r="73" spans="1:8" s="75" customFormat="1">
      <c r="A73" s="3" t="s">
        <v>61</v>
      </c>
      <c r="B73" s="3" t="s">
        <v>62</v>
      </c>
      <c r="C73" s="9" t="s">
        <v>15</v>
      </c>
      <c r="D73" s="55"/>
      <c r="E73" s="55">
        <v>55</v>
      </c>
      <c r="F73" s="58">
        <v>50</v>
      </c>
      <c r="G73" s="59"/>
      <c r="H73" s="81"/>
    </row>
    <row r="74" spans="1:8" s="75" customFormat="1">
      <c r="A74" s="3" t="s">
        <v>968</v>
      </c>
      <c r="B74" s="3" t="s">
        <v>969</v>
      </c>
      <c r="C74" s="9" t="s">
        <v>15</v>
      </c>
      <c r="D74" s="55">
        <v>216.14699999999999</v>
      </c>
      <c r="E74" s="55">
        <v>216.14699999999999</v>
      </c>
      <c r="F74" s="58"/>
      <c r="G74" s="59"/>
      <c r="H74" s="81"/>
    </row>
    <row r="75" spans="1:8" s="75" customFormat="1" ht="38.25">
      <c r="A75" s="8" t="s">
        <v>65</v>
      </c>
      <c r="B75" s="8" t="s">
        <v>970</v>
      </c>
      <c r="C75" s="8" t="s">
        <v>70</v>
      </c>
      <c r="D75" s="11"/>
      <c r="E75" s="25">
        <v>495</v>
      </c>
      <c r="F75" s="26">
        <v>738.2</v>
      </c>
      <c r="G75" s="24"/>
      <c r="H75" s="9"/>
    </row>
    <row r="76" spans="1:8" s="75" customFormat="1" ht="51">
      <c r="A76" s="8" t="s">
        <v>65</v>
      </c>
      <c r="B76" s="8" t="s">
        <v>67</v>
      </c>
      <c r="C76" s="8" t="s">
        <v>536</v>
      </c>
      <c r="D76" s="25"/>
      <c r="E76" s="25"/>
      <c r="F76" s="26">
        <v>450</v>
      </c>
      <c r="G76" s="82"/>
      <c r="H76" s="82"/>
    </row>
    <row r="77" spans="1:8" s="75" customFormat="1" ht="25.5">
      <c r="A77" s="8" t="s">
        <v>65</v>
      </c>
      <c r="B77" s="8" t="s">
        <v>462</v>
      </c>
      <c r="C77" s="9" t="s">
        <v>15</v>
      </c>
      <c r="D77" s="25">
        <v>1000</v>
      </c>
      <c r="E77" s="25">
        <v>1000</v>
      </c>
      <c r="F77" s="26">
        <v>2000</v>
      </c>
      <c r="G77" s="82"/>
      <c r="H77" s="82"/>
    </row>
    <row r="78" spans="1:8" s="75" customFormat="1" ht="38.25">
      <c r="A78" s="27" t="s">
        <v>65</v>
      </c>
      <c r="B78" s="27" t="s">
        <v>66</v>
      </c>
      <c r="C78" s="27" t="s">
        <v>406</v>
      </c>
      <c r="D78" s="97">
        <v>3421.03</v>
      </c>
      <c r="E78" s="97">
        <v>4118.99</v>
      </c>
      <c r="F78" s="98">
        <v>3295.19</v>
      </c>
      <c r="G78" s="30"/>
      <c r="H78" s="85"/>
    </row>
    <row r="79" spans="1:8" s="75" customFormat="1" ht="38.25">
      <c r="A79" s="27" t="s">
        <v>65</v>
      </c>
      <c r="B79" s="27" t="s">
        <v>690</v>
      </c>
      <c r="C79" s="27" t="s">
        <v>406</v>
      </c>
      <c r="D79" s="97">
        <v>742.4</v>
      </c>
      <c r="E79" s="97">
        <v>742.4</v>
      </c>
      <c r="F79" s="98">
        <v>565.70000000000005</v>
      </c>
      <c r="G79" s="30"/>
      <c r="H79" s="85"/>
    </row>
    <row r="80" spans="1:8" s="75" customFormat="1" ht="38.25">
      <c r="A80" s="8" t="s">
        <v>65</v>
      </c>
      <c r="B80" s="8" t="s">
        <v>68</v>
      </c>
      <c r="C80" s="8" t="s">
        <v>69</v>
      </c>
      <c r="D80" s="11"/>
      <c r="E80" s="11">
        <v>1003.8</v>
      </c>
      <c r="F80" s="26">
        <v>1000</v>
      </c>
      <c r="G80" s="24"/>
      <c r="H80" s="9"/>
    </row>
    <row r="81" spans="1:8" s="75" customFormat="1" ht="38.25">
      <c r="A81" s="8" t="s">
        <v>65</v>
      </c>
      <c r="B81" s="8" t="s">
        <v>71</v>
      </c>
      <c r="C81" s="8" t="s">
        <v>554</v>
      </c>
      <c r="D81" s="11"/>
      <c r="E81" s="25">
        <v>145.4</v>
      </c>
      <c r="F81" s="26">
        <v>500</v>
      </c>
      <c r="G81" s="24"/>
      <c r="H81" s="9"/>
    </row>
    <row r="82" spans="1:8" s="75" customFormat="1" ht="38.25">
      <c r="A82" s="8" t="s">
        <v>72</v>
      </c>
      <c r="B82" s="8" t="s">
        <v>73</v>
      </c>
      <c r="C82" s="8" t="s">
        <v>532</v>
      </c>
      <c r="D82" s="11"/>
      <c r="E82" s="25"/>
      <c r="F82" s="26">
        <v>425</v>
      </c>
      <c r="G82" s="24"/>
      <c r="H82" s="9"/>
    </row>
    <row r="83" spans="1:8" s="75" customFormat="1" ht="38.25">
      <c r="A83" s="27" t="s">
        <v>555</v>
      </c>
      <c r="B83" s="27" t="s">
        <v>556</v>
      </c>
      <c r="C83" s="27" t="s">
        <v>557</v>
      </c>
      <c r="D83" s="6">
        <v>275</v>
      </c>
      <c r="E83" s="28">
        <v>275</v>
      </c>
      <c r="F83" s="29"/>
      <c r="G83" s="30"/>
      <c r="H83" s="85"/>
    </row>
    <row r="84" spans="1:8" s="75" customFormat="1" ht="25.5">
      <c r="A84" s="8" t="s">
        <v>463</v>
      </c>
      <c r="B84" s="8" t="s">
        <v>464</v>
      </c>
      <c r="C84" s="36" t="s">
        <v>17</v>
      </c>
      <c r="D84" s="11"/>
      <c r="E84" s="25">
        <v>1110</v>
      </c>
      <c r="F84" s="26">
        <v>2000</v>
      </c>
      <c r="G84" s="24"/>
      <c r="H84" s="9"/>
    </row>
    <row r="85" spans="1:8" s="75" customFormat="1" ht="25.5">
      <c r="A85" s="8" t="s">
        <v>558</v>
      </c>
      <c r="B85" s="8" t="s">
        <v>559</v>
      </c>
      <c r="C85" s="36" t="s">
        <v>15</v>
      </c>
      <c r="D85" s="11">
        <v>242</v>
      </c>
      <c r="E85" s="25">
        <v>242</v>
      </c>
      <c r="F85" s="26">
        <v>200</v>
      </c>
      <c r="G85" s="24"/>
      <c r="H85" s="9"/>
    </row>
    <row r="86" spans="1:8" s="75" customFormat="1" ht="25.5">
      <c r="A86" s="8" t="s">
        <v>74</v>
      </c>
      <c r="B86" s="8" t="s">
        <v>75</v>
      </c>
      <c r="C86" s="8" t="s">
        <v>29</v>
      </c>
      <c r="D86" s="11"/>
      <c r="E86" s="11">
        <v>135.4</v>
      </c>
      <c r="F86" s="26">
        <v>250</v>
      </c>
      <c r="G86" s="8"/>
      <c r="H86" s="8"/>
    </row>
    <row r="87" spans="1:8" s="75" customFormat="1" ht="25.5">
      <c r="A87" s="27" t="s">
        <v>774</v>
      </c>
      <c r="B87" s="27" t="s">
        <v>775</v>
      </c>
      <c r="C87" s="27" t="s">
        <v>17</v>
      </c>
      <c r="D87" s="6">
        <v>1900</v>
      </c>
      <c r="E87" s="6">
        <v>1900</v>
      </c>
      <c r="F87" s="29">
        <v>1500</v>
      </c>
      <c r="G87" s="27" t="s">
        <v>114</v>
      </c>
      <c r="H87" s="27"/>
    </row>
    <row r="88" spans="1:8" s="75" customFormat="1" ht="38.25">
      <c r="A88" s="27" t="s">
        <v>560</v>
      </c>
      <c r="B88" s="27" t="s">
        <v>561</v>
      </c>
      <c r="C88" s="27" t="s">
        <v>564</v>
      </c>
      <c r="D88" s="6">
        <v>377</v>
      </c>
      <c r="E88" s="6">
        <v>377</v>
      </c>
      <c r="F88" s="29">
        <v>350</v>
      </c>
      <c r="G88" s="27"/>
      <c r="H88" s="27"/>
    </row>
    <row r="89" spans="1:8" s="75" customFormat="1" ht="51">
      <c r="A89" s="8" t="s">
        <v>691</v>
      </c>
      <c r="B89" s="8" t="s">
        <v>692</v>
      </c>
      <c r="C89" s="8" t="s">
        <v>536</v>
      </c>
      <c r="D89" s="11"/>
      <c r="E89" s="11"/>
      <c r="F89" s="26">
        <v>500</v>
      </c>
      <c r="G89" s="8"/>
      <c r="H89" s="8"/>
    </row>
    <row r="90" spans="1:8" s="75" customFormat="1" ht="25.5">
      <c r="A90" s="8" t="s">
        <v>822</v>
      </c>
      <c r="B90" s="8" t="s">
        <v>823</v>
      </c>
      <c r="C90" s="36" t="s">
        <v>522</v>
      </c>
      <c r="D90" s="11"/>
      <c r="E90" s="11"/>
      <c r="F90" s="26">
        <v>300</v>
      </c>
      <c r="G90" s="8"/>
      <c r="H90" s="8"/>
    </row>
    <row r="91" spans="1:8" s="75" customFormat="1" ht="25.5">
      <c r="A91" s="9" t="s">
        <v>465</v>
      </c>
      <c r="B91" s="9" t="s">
        <v>466</v>
      </c>
      <c r="C91" s="36" t="s">
        <v>522</v>
      </c>
      <c r="D91" s="11"/>
      <c r="E91" s="11"/>
      <c r="F91" s="4">
        <v>400</v>
      </c>
      <c r="G91" s="82"/>
      <c r="H91" s="82"/>
    </row>
    <row r="92" spans="1:8" s="75" customFormat="1" ht="51">
      <c r="A92" s="9" t="s">
        <v>562</v>
      </c>
      <c r="B92" s="9" t="s">
        <v>563</v>
      </c>
      <c r="C92" s="36" t="s">
        <v>665</v>
      </c>
      <c r="D92" s="11">
        <v>106.9</v>
      </c>
      <c r="E92" s="11">
        <v>106.9</v>
      </c>
      <c r="F92" s="4">
        <v>500</v>
      </c>
      <c r="G92" s="82"/>
      <c r="H92" s="82"/>
    </row>
    <row r="93" spans="1:8" s="75" customFormat="1">
      <c r="A93" s="9" t="s">
        <v>77</v>
      </c>
      <c r="B93" s="9" t="s">
        <v>78</v>
      </c>
      <c r="C93" s="82" t="s">
        <v>15</v>
      </c>
      <c r="D93" s="11"/>
      <c r="E93" s="11">
        <v>4.75</v>
      </c>
      <c r="F93" s="4">
        <v>500</v>
      </c>
      <c r="G93" s="81"/>
      <c r="H93" s="81"/>
    </row>
    <row r="94" spans="1:8" s="75" customFormat="1" ht="25.5">
      <c r="A94" s="9" t="s">
        <v>79</v>
      </c>
      <c r="B94" s="9" t="s">
        <v>80</v>
      </c>
      <c r="C94" s="9" t="s">
        <v>15</v>
      </c>
      <c r="D94" s="11"/>
      <c r="E94" s="11">
        <v>208</v>
      </c>
      <c r="F94" s="4">
        <v>350</v>
      </c>
      <c r="G94" s="9"/>
      <c r="H94" s="9"/>
    </row>
    <row r="95" spans="1:8" s="75" customFormat="1" ht="25.5">
      <c r="A95" s="9" t="s">
        <v>693</v>
      </c>
      <c r="B95" s="9" t="s">
        <v>694</v>
      </c>
      <c r="C95" s="9" t="s">
        <v>17</v>
      </c>
      <c r="D95" s="11"/>
      <c r="E95" s="11"/>
      <c r="F95" s="4">
        <v>3500</v>
      </c>
      <c r="G95" s="9"/>
      <c r="H95" s="9"/>
    </row>
    <row r="96" spans="1:8" s="75" customFormat="1" ht="38.25">
      <c r="A96" s="9" t="s">
        <v>81</v>
      </c>
      <c r="B96" s="9" t="s">
        <v>82</v>
      </c>
      <c r="C96" s="9" t="s">
        <v>15</v>
      </c>
      <c r="D96" s="11"/>
      <c r="E96" s="11">
        <v>250</v>
      </c>
      <c r="F96" s="4">
        <v>500</v>
      </c>
      <c r="G96" s="9" t="s">
        <v>83</v>
      </c>
      <c r="H96" s="38"/>
    </row>
    <row r="97" spans="1:8" s="75" customFormat="1" ht="25.5">
      <c r="A97" s="9" t="s">
        <v>84</v>
      </c>
      <c r="B97" s="9" t="s">
        <v>85</v>
      </c>
      <c r="C97" s="9" t="s">
        <v>522</v>
      </c>
      <c r="D97" s="11"/>
      <c r="E97" s="11">
        <v>102</v>
      </c>
      <c r="F97" s="4">
        <v>350</v>
      </c>
      <c r="G97" s="9"/>
      <c r="H97" s="84"/>
    </row>
    <row r="98" spans="1:8" s="75" customFormat="1" ht="25.5">
      <c r="A98" s="9" t="s">
        <v>86</v>
      </c>
      <c r="B98" s="9" t="s">
        <v>87</v>
      </c>
      <c r="C98" s="9" t="s">
        <v>15</v>
      </c>
      <c r="D98" s="11"/>
      <c r="E98" s="11">
        <v>142.6</v>
      </c>
      <c r="F98" s="4">
        <v>300</v>
      </c>
      <c r="G98" s="9"/>
      <c r="H98" s="84"/>
    </row>
    <row r="99" spans="1:8" s="75" customFormat="1" ht="25.5">
      <c r="A99" s="85" t="s">
        <v>695</v>
      </c>
      <c r="B99" s="85" t="s">
        <v>696</v>
      </c>
      <c r="C99" s="85" t="s">
        <v>15</v>
      </c>
      <c r="D99" s="6">
        <v>1380</v>
      </c>
      <c r="E99" s="6">
        <v>1380</v>
      </c>
      <c r="F99" s="7">
        <v>1000</v>
      </c>
      <c r="G99" s="85" t="s">
        <v>279</v>
      </c>
      <c r="H99" s="40"/>
    </row>
    <row r="100" spans="1:8" s="75" customFormat="1" ht="25.5">
      <c r="A100" s="9" t="s">
        <v>695</v>
      </c>
      <c r="B100" s="9" t="s">
        <v>971</v>
      </c>
      <c r="C100" s="9" t="s">
        <v>29</v>
      </c>
      <c r="D100" s="11">
        <v>50</v>
      </c>
      <c r="E100" s="11">
        <v>50</v>
      </c>
      <c r="F100" s="4">
        <v>500</v>
      </c>
      <c r="G100" s="9"/>
      <c r="H100" s="84"/>
    </row>
    <row r="101" spans="1:8" s="75" customFormat="1" ht="25.5">
      <c r="A101" s="3" t="s">
        <v>88</v>
      </c>
      <c r="B101" s="3" t="s">
        <v>89</v>
      </c>
      <c r="C101" s="9" t="s">
        <v>522</v>
      </c>
      <c r="D101" s="55"/>
      <c r="E101" s="55">
        <v>47</v>
      </c>
      <c r="F101" s="4">
        <v>125</v>
      </c>
      <c r="G101" s="82"/>
      <c r="H101" s="82"/>
    </row>
    <row r="102" spans="1:8" s="75" customFormat="1" ht="25.5">
      <c r="A102" s="3" t="s">
        <v>972</v>
      </c>
      <c r="B102" s="3" t="s">
        <v>973</v>
      </c>
      <c r="C102" s="9" t="s">
        <v>487</v>
      </c>
      <c r="D102" s="55">
        <v>327.685</v>
      </c>
      <c r="E102" s="55">
        <v>327.685</v>
      </c>
      <c r="F102" s="4"/>
      <c r="G102" s="82"/>
      <c r="H102" s="82"/>
    </row>
    <row r="103" spans="1:8" s="75" customFormat="1" ht="25.5">
      <c r="A103" s="3" t="s">
        <v>467</v>
      </c>
      <c r="B103" s="3" t="s">
        <v>468</v>
      </c>
      <c r="C103" s="3" t="s">
        <v>15</v>
      </c>
      <c r="D103" s="55"/>
      <c r="E103" s="55">
        <v>500</v>
      </c>
      <c r="F103" s="4">
        <v>700</v>
      </c>
      <c r="G103" s="9"/>
      <c r="H103" s="9"/>
    </row>
    <row r="104" spans="1:8" s="75" customFormat="1" ht="38.25">
      <c r="A104" s="20" t="s">
        <v>697</v>
      </c>
      <c r="B104" s="20" t="s">
        <v>698</v>
      </c>
      <c r="C104" s="20" t="s">
        <v>487</v>
      </c>
      <c r="D104" s="46">
        <v>823</v>
      </c>
      <c r="E104" s="46">
        <v>823</v>
      </c>
      <c r="F104" s="7">
        <v>823</v>
      </c>
      <c r="G104" s="85"/>
      <c r="H104" s="85"/>
    </row>
    <row r="105" spans="1:8" s="75" customFormat="1" ht="25.5">
      <c r="A105" s="9" t="s">
        <v>90</v>
      </c>
      <c r="B105" s="9" t="s">
        <v>699</v>
      </c>
      <c r="C105" s="9" t="s">
        <v>15</v>
      </c>
      <c r="D105" s="11">
        <v>130.42500000000001</v>
      </c>
      <c r="E105" s="11">
        <v>130.42500000000001</v>
      </c>
      <c r="F105" s="4">
        <v>600</v>
      </c>
      <c r="G105" s="9"/>
      <c r="H105" s="9"/>
    </row>
    <row r="106" spans="1:8" s="75" customFormat="1" ht="25.5">
      <c r="A106" s="9" t="s">
        <v>91</v>
      </c>
      <c r="B106" s="9" t="s">
        <v>92</v>
      </c>
      <c r="C106" s="9" t="s">
        <v>15</v>
      </c>
      <c r="D106" s="11"/>
      <c r="E106" s="11">
        <v>921</v>
      </c>
      <c r="F106" s="4"/>
      <c r="G106" s="9"/>
      <c r="H106" s="9"/>
    </row>
    <row r="107" spans="1:8" s="75" customFormat="1" ht="38.25">
      <c r="A107" s="9" t="s">
        <v>93</v>
      </c>
      <c r="B107" s="9" t="s">
        <v>94</v>
      </c>
      <c r="C107" s="38" t="s">
        <v>532</v>
      </c>
      <c r="D107" s="11"/>
      <c r="E107" s="11">
        <v>773.83</v>
      </c>
      <c r="F107" s="4">
        <v>2000</v>
      </c>
      <c r="G107" s="9" t="s">
        <v>95</v>
      </c>
      <c r="H107" s="9"/>
    </row>
    <row r="108" spans="1:8" s="75" customFormat="1">
      <c r="A108" s="85" t="s">
        <v>700</v>
      </c>
      <c r="B108" s="85" t="s">
        <v>701</v>
      </c>
      <c r="C108" s="40" t="s">
        <v>15</v>
      </c>
      <c r="D108" s="6">
        <v>1100</v>
      </c>
      <c r="E108" s="6">
        <v>1100</v>
      </c>
      <c r="F108" s="7">
        <v>1000</v>
      </c>
      <c r="G108" s="85"/>
      <c r="H108" s="85"/>
    </row>
    <row r="109" spans="1:8" s="75" customFormat="1" ht="38.25">
      <c r="A109" s="9" t="s">
        <v>469</v>
      </c>
      <c r="B109" s="9" t="s">
        <v>470</v>
      </c>
      <c r="C109" s="9" t="s">
        <v>20</v>
      </c>
      <c r="D109" s="11"/>
      <c r="E109" s="11"/>
      <c r="F109" s="4">
        <v>125</v>
      </c>
      <c r="G109" s="9"/>
      <c r="H109" s="9"/>
    </row>
    <row r="110" spans="1:8" s="75" customFormat="1" ht="25.5">
      <c r="A110" s="9" t="s">
        <v>96</v>
      </c>
      <c r="B110" s="9" t="s">
        <v>97</v>
      </c>
      <c r="C110" s="9" t="s">
        <v>15</v>
      </c>
      <c r="D110" s="11"/>
      <c r="E110" s="11">
        <v>3100</v>
      </c>
      <c r="F110" s="4">
        <v>3000</v>
      </c>
      <c r="G110" s="9"/>
      <c r="H110" s="9"/>
    </row>
    <row r="111" spans="1:8" s="75" customFormat="1" ht="25.5">
      <c r="A111" s="9" t="s">
        <v>98</v>
      </c>
      <c r="B111" s="9" t="s">
        <v>99</v>
      </c>
      <c r="C111" s="9" t="s">
        <v>15</v>
      </c>
      <c r="D111" s="11"/>
      <c r="E111" s="11"/>
      <c r="F111" s="4">
        <v>400</v>
      </c>
      <c r="G111" s="9"/>
      <c r="H111" s="9"/>
    </row>
    <row r="112" spans="1:8" s="75" customFormat="1" ht="38.25">
      <c r="A112" s="9" t="s">
        <v>100</v>
      </c>
      <c r="B112" s="9" t="s">
        <v>101</v>
      </c>
      <c r="C112" s="9" t="s">
        <v>15</v>
      </c>
      <c r="D112" s="11"/>
      <c r="E112" s="11">
        <v>65</v>
      </c>
      <c r="F112" s="4">
        <v>75</v>
      </c>
      <c r="G112" s="9"/>
      <c r="H112" s="9" t="s">
        <v>102</v>
      </c>
    </row>
    <row r="113" spans="1:8" s="75" customFormat="1">
      <c r="A113" s="85" t="s">
        <v>422</v>
      </c>
      <c r="B113" s="85" t="s">
        <v>423</v>
      </c>
      <c r="C113" s="85" t="s">
        <v>15</v>
      </c>
      <c r="D113" s="6">
        <v>650</v>
      </c>
      <c r="E113" s="6">
        <v>3250</v>
      </c>
      <c r="F113" s="7">
        <v>3000</v>
      </c>
      <c r="G113" s="1"/>
      <c r="H113" s="1"/>
    </row>
    <row r="114" spans="1:8" s="75" customFormat="1">
      <c r="A114" s="9" t="s">
        <v>702</v>
      </c>
      <c r="B114" s="9" t="s">
        <v>703</v>
      </c>
      <c r="C114" s="9" t="s">
        <v>15</v>
      </c>
      <c r="D114" s="11">
        <v>284.8</v>
      </c>
      <c r="E114" s="11">
        <v>284.8</v>
      </c>
      <c r="F114" s="4">
        <v>537.5</v>
      </c>
      <c r="G114" s="99"/>
      <c r="H114" s="99"/>
    </row>
    <row r="115" spans="1:8" s="75" customFormat="1" ht="25.5">
      <c r="A115" s="9" t="s">
        <v>565</v>
      </c>
      <c r="B115" s="9" t="s">
        <v>566</v>
      </c>
      <c r="C115" s="9" t="s">
        <v>15</v>
      </c>
      <c r="D115" s="11">
        <v>10</v>
      </c>
      <c r="E115" s="11">
        <v>460</v>
      </c>
      <c r="F115" s="4">
        <v>500</v>
      </c>
      <c r="G115" s="8" t="s">
        <v>286</v>
      </c>
      <c r="H115" s="1"/>
    </row>
    <row r="116" spans="1:8" s="75" customFormat="1" ht="25.5">
      <c r="A116" s="9" t="s">
        <v>103</v>
      </c>
      <c r="B116" s="9"/>
      <c r="C116" s="9" t="s">
        <v>522</v>
      </c>
      <c r="D116" s="81"/>
      <c r="E116" s="81"/>
      <c r="F116" s="4">
        <v>350</v>
      </c>
      <c r="G116" s="81"/>
      <c r="H116" s="81"/>
    </row>
    <row r="117" spans="1:8" s="75" customFormat="1">
      <c r="A117" s="9" t="s">
        <v>104</v>
      </c>
      <c r="B117" s="9" t="s">
        <v>105</v>
      </c>
      <c r="C117" s="9" t="s">
        <v>15</v>
      </c>
      <c r="D117" s="11"/>
      <c r="E117" s="11">
        <v>12</v>
      </c>
      <c r="F117" s="4">
        <v>25</v>
      </c>
      <c r="G117" s="82"/>
      <c r="H117" s="82"/>
    </row>
    <row r="118" spans="1:8" s="75" customFormat="1" ht="25.5">
      <c r="A118" s="9" t="s">
        <v>567</v>
      </c>
      <c r="B118" s="9" t="s">
        <v>568</v>
      </c>
      <c r="C118" s="9" t="s">
        <v>522</v>
      </c>
      <c r="D118" s="11">
        <v>130</v>
      </c>
      <c r="E118" s="11">
        <v>130</v>
      </c>
      <c r="F118" s="4"/>
      <c r="G118" s="82"/>
      <c r="H118" s="82"/>
    </row>
    <row r="119" spans="1:8" s="75" customFormat="1" ht="25.5">
      <c r="A119" s="9" t="s">
        <v>974</v>
      </c>
      <c r="B119" s="9" t="s">
        <v>975</v>
      </c>
      <c r="C119" s="9" t="s">
        <v>15</v>
      </c>
      <c r="D119" s="11">
        <v>238.9</v>
      </c>
      <c r="E119" s="11">
        <v>238.9</v>
      </c>
      <c r="F119" s="4">
        <v>350</v>
      </c>
      <c r="G119" s="82"/>
      <c r="H119" s="82"/>
    </row>
    <row r="120" spans="1:8" s="75" customFormat="1" ht="51">
      <c r="A120" s="9" t="s">
        <v>424</v>
      </c>
      <c r="B120" s="9" t="s">
        <v>425</v>
      </c>
      <c r="C120" s="9" t="s">
        <v>569</v>
      </c>
      <c r="D120" s="11"/>
      <c r="E120" s="11">
        <v>125.4</v>
      </c>
      <c r="F120" s="4"/>
      <c r="G120" s="82"/>
      <c r="H120" s="82"/>
    </row>
    <row r="121" spans="1:8" s="75" customFormat="1" ht="25.5">
      <c r="A121" s="9" t="s">
        <v>106</v>
      </c>
      <c r="B121" s="9" t="s">
        <v>107</v>
      </c>
      <c r="C121" s="9" t="s">
        <v>29</v>
      </c>
      <c r="D121" s="11"/>
      <c r="E121" s="11"/>
      <c r="F121" s="4">
        <v>350</v>
      </c>
      <c r="G121" s="9"/>
      <c r="H121" s="9"/>
    </row>
    <row r="122" spans="1:8" s="75" customFormat="1" ht="38.25">
      <c r="A122" s="85" t="s">
        <v>976</v>
      </c>
      <c r="B122" s="85" t="s">
        <v>426</v>
      </c>
      <c r="C122" s="85" t="s">
        <v>1059</v>
      </c>
      <c r="D122" s="6">
        <v>985.28</v>
      </c>
      <c r="E122" s="6">
        <v>1822.5</v>
      </c>
      <c r="F122" s="7">
        <v>1500</v>
      </c>
      <c r="G122" s="34"/>
      <c r="H122" s="34"/>
    </row>
    <row r="123" spans="1:8" s="75" customFormat="1" ht="38.25">
      <c r="A123" s="9" t="s">
        <v>976</v>
      </c>
      <c r="B123" s="9" t="s">
        <v>977</v>
      </c>
      <c r="C123" s="9" t="s">
        <v>1059</v>
      </c>
      <c r="D123" s="11">
        <v>300</v>
      </c>
      <c r="E123" s="11">
        <v>300</v>
      </c>
      <c r="F123" s="4">
        <v>2500</v>
      </c>
      <c r="G123" s="37"/>
      <c r="H123" s="37"/>
    </row>
    <row r="124" spans="1:8" s="75" customFormat="1" ht="25.5">
      <c r="A124" s="9" t="s">
        <v>978</v>
      </c>
      <c r="B124" s="9" t="s">
        <v>570</v>
      </c>
      <c r="C124" s="9" t="s">
        <v>17</v>
      </c>
      <c r="D124" s="11">
        <v>100</v>
      </c>
      <c r="E124" s="11">
        <v>100</v>
      </c>
      <c r="F124" s="4"/>
      <c r="G124" s="37"/>
      <c r="H124" s="37"/>
    </row>
    <row r="125" spans="1:8" s="75" customFormat="1" ht="51">
      <c r="A125" s="85" t="s">
        <v>979</v>
      </c>
      <c r="B125" s="85" t="s">
        <v>980</v>
      </c>
      <c r="C125" s="20" t="s">
        <v>524</v>
      </c>
      <c r="D125" s="6">
        <v>445.7</v>
      </c>
      <c r="E125" s="6">
        <v>445.7</v>
      </c>
      <c r="F125" s="7"/>
      <c r="G125" s="34"/>
      <c r="H125" s="34"/>
    </row>
    <row r="126" spans="1:8" s="75" customFormat="1" ht="38.25">
      <c r="A126" s="9" t="s">
        <v>108</v>
      </c>
      <c r="B126" s="9" t="s">
        <v>109</v>
      </c>
      <c r="C126" s="3" t="s">
        <v>531</v>
      </c>
      <c r="D126" s="11">
        <v>37</v>
      </c>
      <c r="E126" s="11">
        <v>83</v>
      </c>
      <c r="F126" s="4">
        <v>83</v>
      </c>
      <c r="G126" s="82"/>
      <c r="H126" s="82"/>
    </row>
    <row r="127" spans="1:8" s="75" customFormat="1" ht="25.5">
      <c r="A127" s="9" t="s">
        <v>110</v>
      </c>
      <c r="B127" s="9" t="s">
        <v>111</v>
      </c>
      <c r="C127" s="9" t="s">
        <v>29</v>
      </c>
      <c r="D127" s="11"/>
      <c r="E127" s="11">
        <v>363.2</v>
      </c>
      <c r="F127" s="4">
        <v>650</v>
      </c>
      <c r="G127" s="9"/>
      <c r="H127" s="9" t="s">
        <v>16</v>
      </c>
    </row>
    <row r="128" spans="1:8" s="75" customFormat="1" ht="38.25">
      <c r="A128" s="85" t="s">
        <v>571</v>
      </c>
      <c r="B128" s="85" t="s">
        <v>572</v>
      </c>
      <c r="C128" s="20" t="s">
        <v>115</v>
      </c>
      <c r="D128" s="6">
        <v>267</v>
      </c>
      <c r="E128" s="6">
        <v>267</v>
      </c>
      <c r="F128" s="7">
        <v>200</v>
      </c>
      <c r="G128" s="85" t="s">
        <v>573</v>
      </c>
      <c r="H128" s="85"/>
    </row>
    <row r="129" spans="1:8" s="75" customFormat="1" ht="25.5">
      <c r="A129" s="9" t="s">
        <v>112</v>
      </c>
      <c r="B129" s="9" t="s">
        <v>113</v>
      </c>
      <c r="C129" s="9" t="s">
        <v>15</v>
      </c>
      <c r="D129" s="11"/>
      <c r="E129" s="11"/>
      <c r="F129" s="4">
        <v>1000</v>
      </c>
      <c r="G129" s="9"/>
      <c r="H129" s="9"/>
    </row>
    <row r="130" spans="1:8" s="75" customFormat="1" ht="38.25">
      <c r="A130" s="85" t="s">
        <v>471</v>
      </c>
      <c r="B130" s="85" t="s">
        <v>472</v>
      </c>
      <c r="C130" s="20" t="s">
        <v>115</v>
      </c>
      <c r="D130" s="6">
        <v>6500</v>
      </c>
      <c r="E130" s="6">
        <v>6500</v>
      </c>
      <c r="F130" s="7">
        <v>5000</v>
      </c>
      <c r="G130" s="85"/>
      <c r="H130" s="85"/>
    </row>
    <row r="131" spans="1:8" s="75" customFormat="1" ht="51">
      <c r="A131" s="9" t="s">
        <v>776</v>
      </c>
      <c r="B131" s="9" t="s">
        <v>777</v>
      </c>
      <c r="C131" s="9" t="s">
        <v>778</v>
      </c>
      <c r="D131" s="11">
        <v>252.2</v>
      </c>
      <c r="E131" s="11">
        <v>252.2</v>
      </c>
      <c r="F131" s="4">
        <v>250</v>
      </c>
      <c r="G131" s="9"/>
      <c r="H131" s="9"/>
    </row>
    <row r="132" spans="1:8" s="75" customFormat="1" ht="38.25">
      <c r="A132" s="9" t="s">
        <v>117</v>
      </c>
      <c r="B132" s="9" t="s">
        <v>118</v>
      </c>
      <c r="C132" s="9" t="s">
        <v>115</v>
      </c>
      <c r="D132" s="11"/>
      <c r="E132" s="11">
        <v>140</v>
      </c>
      <c r="F132" s="4">
        <v>600</v>
      </c>
      <c r="G132" s="9" t="s">
        <v>37</v>
      </c>
      <c r="H132" s="9" t="s">
        <v>119</v>
      </c>
    </row>
    <row r="133" spans="1:8" s="75" customFormat="1" ht="38.25">
      <c r="A133" s="9" t="s">
        <v>704</v>
      </c>
      <c r="B133" s="9" t="s">
        <v>705</v>
      </c>
      <c r="C133" s="9" t="s">
        <v>115</v>
      </c>
      <c r="D133" s="11">
        <v>1200</v>
      </c>
      <c r="E133" s="11">
        <v>1200</v>
      </c>
      <c r="F133" s="4">
        <v>2500</v>
      </c>
      <c r="G133" s="9"/>
      <c r="H133" s="9"/>
    </row>
    <row r="134" spans="1:8" s="75" customFormat="1" ht="38.25">
      <c r="A134" s="9" t="s">
        <v>981</v>
      </c>
      <c r="B134" s="9" t="s">
        <v>982</v>
      </c>
      <c r="C134" s="9" t="s">
        <v>1060</v>
      </c>
      <c r="D134" s="11">
        <v>360.5</v>
      </c>
      <c r="E134" s="11">
        <v>360.5</v>
      </c>
      <c r="F134" s="4">
        <v>750</v>
      </c>
      <c r="G134" s="9"/>
      <c r="H134" s="9"/>
    </row>
    <row r="135" spans="1:8" s="75" customFormat="1" ht="25.5">
      <c r="A135" s="9" t="s">
        <v>120</v>
      </c>
      <c r="B135" s="9" t="s">
        <v>121</v>
      </c>
      <c r="C135" s="9" t="s">
        <v>522</v>
      </c>
      <c r="D135" s="11"/>
      <c r="E135" s="11">
        <v>136</v>
      </c>
      <c r="F135" s="4">
        <v>200</v>
      </c>
      <c r="G135" s="9"/>
      <c r="H135" s="9"/>
    </row>
    <row r="136" spans="1:8" s="75" customFormat="1" ht="25.5">
      <c r="A136" s="9" t="s">
        <v>983</v>
      </c>
      <c r="B136" s="9" t="s">
        <v>984</v>
      </c>
      <c r="C136" s="9" t="s">
        <v>15</v>
      </c>
      <c r="D136" s="11">
        <v>595</v>
      </c>
      <c r="E136" s="11">
        <v>595</v>
      </c>
      <c r="F136" s="4">
        <v>595</v>
      </c>
      <c r="G136" s="9"/>
      <c r="H136" s="9"/>
    </row>
    <row r="137" spans="1:8" s="75" customFormat="1" ht="25.5">
      <c r="A137" s="9" t="s">
        <v>122</v>
      </c>
      <c r="B137" s="9" t="s">
        <v>123</v>
      </c>
      <c r="C137" s="9" t="s">
        <v>15</v>
      </c>
      <c r="D137" s="11"/>
      <c r="E137" s="11"/>
      <c r="F137" s="4">
        <v>350</v>
      </c>
      <c r="G137" s="9"/>
      <c r="H137" s="9"/>
    </row>
    <row r="138" spans="1:8" s="75" customFormat="1" ht="25.5">
      <c r="A138" s="9" t="s">
        <v>124</v>
      </c>
      <c r="B138" s="9" t="s">
        <v>125</v>
      </c>
      <c r="C138" s="9" t="s">
        <v>15</v>
      </c>
      <c r="D138" s="11"/>
      <c r="E138" s="11">
        <v>105</v>
      </c>
      <c r="F138" s="4">
        <v>200</v>
      </c>
      <c r="G138" s="9"/>
      <c r="H138" s="9" t="s">
        <v>126</v>
      </c>
    </row>
    <row r="139" spans="1:8" s="75" customFormat="1" ht="38.25">
      <c r="A139" s="9" t="s">
        <v>127</v>
      </c>
      <c r="B139" s="9" t="s">
        <v>128</v>
      </c>
      <c r="C139" s="9" t="s">
        <v>492</v>
      </c>
      <c r="D139" s="55"/>
      <c r="E139" s="55">
        <v>319.5</v>
      </c>
      <c r="F139" s="4"/>
      <c r="G139" s="9"/>
      <c r="H139" s="9"/>
    </row>
    <row r="140" spans="1:8" s="75" customFormat="1" ht="25.5">
      <c r="A140" s="9" t="s">
        <v>127</v>
      </c>
      <c r="B140" s="9" t="s">
        <v>129</v>
      </c>
      <c r="C140" s="9" t="s">
        <v>15</v>
      </c>
      <c r="D140" s="55"/>
      <c r="E140" s="55">
        <v>40</v>
      </c>
      <c r="F140" s="4"/>
      <c r="G140" s="9"/>
      <c r="H140" s="9"/>
    </row>
    <row r="141" spans="1:8" s="75" customFormat="1" ht="38.25">
      <c r="A141" s="85" t="s">
        <v>574</v>
      </c>
      <c r="B141" s="85" t="s">
        <v>575</v>
      </c>
      <c r="C141" s="20" t="s">
        <v>115</v>
      </c>
      <c r="D141" s="46">
        <v>450</v>
      </c>
      <c r="E141" s="46">
        <v>450</v>
      </c>
      <c r="F141" s="7">
        <v>400</v>
      </c>
      <c r="G141" s="85"/>
      <c r="H141" s="85"/>
    </row>
    <row r="142" spans="1:8" s="75" customFormat="1" ht="25.5">
      <c r="A142" s="85" t="s">
        <v>985</v>
      </c>
      <c r="B142" s="85" t="s">
        <v>986</v>
      </c>
      <c r="C142" s="20" t="s">
        <v>15</v>
      </c>
      <c r="D142" s="46">
        <v>950</v>
      </c>
      <c r="E142" s="46">
        <v>950</v>
      </c>
      <c r="F142" s="7">
        <v>750</v>
      </c>
      <c r="G142" s="85"/>
      <c r="H142" s="85" t="s">
        <v>1065</v>
      </c>
    </row>
    <row r="143" spans="1:8" s="75" customFormat="1" ht="38.25">
      <c r="A143" s="85" t="s">
        <v>985</v>
      </c>
      <c r="B143" s="85" t="s">
        <v>987</v>
      </c>
      <c r="C143" s="20" t="s">
        <v>532</v>
      </c>
      <c r="D143" s="46">
        <v>317</v>
      </c>
      <c r="E143" s="46">
        <v>317</v>
      </c>
      <c r="F143" s="7">
        <v>250</v>
      </c>
      <c r="G143" s="85"/>
      <c r="H143" s="85" t="s">
        <v>1065</v>
      </c>
    </row>
    <row r="144" spans="1:8" s="75" customFormat="1" ht="38.25">
      <c r="A144" s="85" t="s">
        <v>988</v>
      </c>
      <c r="B144" s="85" t="s">
        <v>989</v>
      </c>
      <c r="C144" s="20" t="s">
        <v>1060</v>
      </c>
      <c r="D144" s="46">
        <v>450</v>
      </c>
      <c r="E144" s="46">
        <v>450</v>
      </c>
      <c r="F144" s="7">
        <v>400</v>
      </c>
      <c r="G144" s="85"/>
      <c r="H144" s="85"/>
    </row>
    <row r="145" spans="1:8" s="75" customFormat="1" ht="25.5">
      <c r="A145" s="9" t="s">
        <v>427</v>
      </c>
      <c r="B145" s="9" t="s">
        <v>576</v>
      </c>
      <c r="C145" s="3" t="s">
        <v>17</v>
      </c>
      <c r="D145" s="55">
        <v>5000</v>
      </c>
      <c r="E145" s="55">
        <v>5000</v>
      </c>
      <c r="F145" s="4">
        <v>5000</v>
      </c>
      <c r="G145" s="9"/>
      <c r="H145" s="9"/>
    </row>
    <row r="146" spans="1:8" s="75" customFormat="1" ht="38.25">
      <c r="A146" s="85" t="s">
        <v>473</v>
      </c>
      <c r="B146" s="85" t="s">
        <v>577</v>
      </c>
      <c r="C146" s="27" t="s">
        <v>557</v>
      </c>
      <c r="D146" s="28">
        <v>2640</v>
      </c>
      <c r="E146" s="28">
        <v>2875</v>
      </c>
      <c r="F146" s="29">
        <v>2000</v>
      </c>
      <c r="G146" s="78"/>
      <c r="H146" s="78"/>
    </row>
    <row r="147" spans="1:8" s="75" customFormat="1" ht="38.25">
      <c r="A147" s="9" t="s">
        <v>706</v>
      </c>
      <c r="B147" s="9" t="s">
        <v>707</v>
      </c>
      <c r="C147" s="8" t="s">
        <v>115</v>
      </c>
      <c r="D147" s="25"/>
      <c r="E147" s="25"/>
      <c r="F147" s="26">
        <v>900</v>
      </c>
      <c r="G147" s="82"/>
      <c r="H147" s="82"/>
    </row>
    <row r="148" spans="1:8" s="75" customFormat="1" ht="25.5">
      <c r="A148" s="27" t="s">
        <v>130</v>
      </c>
      <c r="B148" s="27" t="s">
        <v>474</v>
      </c>
      <c r="C148" s="85" t="s">
        <v>15</v>
      </c>
      <c r="D148" s="28">
        <v>500</v>
      </c>
      <c r="E148" s="28">
        <v>2000</v>
      </c>
      <c r="F148" s="29">
        <v>1500</v>
      </c>
      <c r="G148" s="27" t="s">
        <v>755</v>
      </c>
      <c r="H148" s="27"/>
    </row>
    <row r="149" spans="1:8" s="75" customFormat="1" ht="38.25">
      <c r="A149" s="27" t="s">
        <v>578</v>
      </c>
      <c r="B149" s="27" t="s">
        <v>579</v>
      </c>
      <c r="C149" s="85" t="s">
        <v>564</v>
      </c>
      <c r="D149" s="28">
        <v>390</v>
      </c>
      <c r="E149" s="28">
        <v>390</v>
      </c>
      <c r="F149" s="29">
        <v>300</v>
      </c>
      <c r="G149" s="27"/>
      <c r="H149" s="27"/>
    </row>
    <row r="150" spans="1:8" s="75" customFormat="1" ht="51">
      <c r="A150" s="8" t="s">
        <v>990</v>
      </c>
      <c r="B150" s="8"/>
      <c r="C150" s="8" t="s">
        <v>524</v>
      </c>
      <c r="D150" s="25"/>
      <c r="E150" s="25"/>
      <c r="F150" s="26">
        <v>750</v>
      </c>
      <c r="G150" s="8"/>
      <c r="H150" s="8"/>
    </row>
    <row r="151" spans="1:8" s="75" customFormat="1">
      <c r="A151" s="8" t="s">
        <v>132</v>
      </c>
      <c r="B151" s="8" t="s">
        <v>133</v>
      </c>
      <c r="C151" s="8" t="s">
        <v>15</v>
      </c>
      <c r="D151" s="25"/>
      <c r="E151" s="25">
        <v>22</v>
      </c>
      <c r="F151" s="26"/>
      <c r="G151" s="81"/>
      <c r="H151" s="81"/>
    </row>
    <row r="152" spans="1:8" s="75" customFormat="1" ht="25.5">
      <c r="A152" s="8" t="s">
        <v>134</v>
      </c>
      <c r="B152" s="9" t="s">
        <v>135</v>
      </c>
      <c r="C152" s="9" t="s">
        <v>29</v>
      </c>
      <c r="D152" s="11"/>
      <c r="E152" s="25">
        <v>930</v>
      </c>
      <c r="F152" s="26"/>
      <c r="G152" s="9"/>
      <c r="H152" s="9"/>
    </row>
    <row r="153" spans="1:8" s="75" customFormat="1" ht="25.5">
      <c r="A153" s="8" t="s">
        <v>134</v>
      </c>
      <c r="B153" s="9" t="s">
        <v>137</v>
      </c>
      <c r="C153" s="9" t="s">
        <v>29</v>
      </c>
      <c r="D153" s="11">
        <v>1416.7</v>
      </c>
      <c r="E153" s="25">
        <v>1544.2</v>
      </c>
      <c r="F153" s="26"/>
      <c r="G153" s="9"/>
      <c r="H153" s="9"/>
    </row>
    <row r="154" spans="1:8" s="75" customFormat="1">
      <c r="A154" s="8" t="s">
        <v>134</v>
      </c>
      <c r="B154" s="9" t="s">
        <v>136</v>
      </c>
      <c r="C154" s="9" t="s">
        <v>29</v>
      </c>
      <c r="D154" s="11">
        <v>295.60000000000002</v>
      </c>
      <c r="E154" s="25">
        <v>744.6</v>
      </c>
      <c r="F154" s="26"/>
      <c r="G154" s="9"/>
      <c r="H154" s="9"/>
    </row>
    <row r="155" spans="1:8" s="75" customFormat="1" ht="25.5">
      <c r="A155" s="8" t="s">
        <v>138</v>
      </c>
      <c r="B155" s="8" t="s">
        <v>139</v>
      </c>
      <c r="C155" s="9" t="s">
        <v>29</v>
      </c>
      <c r="D155" s="11"/>
      <c r="E155" s="25">
        <v>34.299999999999997</v>
      </c>
      <c r="F155" s="26">
        <v>100</v>
      </c>
      <c r="G155" s="9"/>
      <c r="H155" s="9"/>
    </row>
    <row r="156" spans="1:8" s="75" customFormat="1">
      <c r="A156" s="85" t="s">
        <v>140</v>
      </c>
      <c r="B156" s="85" t="s">
        <v>708</v>
      </c>
      <c r="C156" s="85" t="s">
        <v>15</v>
      </c>
      <c r="D156" s="6">
        <v>2000</v>
      </c>
      <c r="E156" s="6">
        <v>2000</v>
      </c>
      <c r="F156" s="7">
        <v>1500</v>
      </c>
      <c r="G156" s="85" t="s">
        <v>1066</v>
      </c>
      <c r="H156" s="85"/>
    </row>
    <row r="157" spans="1:8" s="75" customFormat="1" ht="25.5">
      <c r="A157" s="9" t="s">
        <v>991</v>
      </c>
      <c r="B157" s="9" t="s">
        <v>992</v>
      </c>
      <c r="C157" s="9" t="s">
        <v>15</v>
      </c>
      <c r="D157" s="11">
        <v>146.59</v>
      </c>
      <c r="E157" s="11">
        <v>146.59</v>
      </c>
      <c r="F157" s="4">
        <v>250</v>
      </c>
      <c r="G157" s="9"/>
      <c r="H157" s="9"/>
    </row>
    <row r="158" spans="1:8" s="75" customFormat="1" ht="25.5">
      <c r="A158" s="9" t="s">
        <v>142</v>
      </c>
      <c r="B158" s="9" t="s">
        <v>143</v>
      </c>
      <c r="C158" s="9" t="s">
        <v>15</v>
      </c>
      <c r="D158" s="11"/>
      <c r="E158" s="11"/>
      <c r="F158" s="4">
        <v>4000</v>
      </c>
      <c r="G158" s="9"/>
      <c r="H158" s="9"/>
    </row>
    <row r="159" spans="1:8" s="75" customFormat="1" ht="38.25">
      <c r="A159" s="9" t="s">
        <v>144</v>
      </c>
      <c r="B159" s="13" t="s">
        <v>145</v>
      </c>
      <c r="C159" s="9" t="s">
        <v>115</v>
      </c>
      <c r="D159" s="11"/>
      <c r="E159" s="11">
        <v>356.95</v>
      </c>
      <c r="F159" s="4">
        <v>3500</v>
      </c>
      <c r="G159" s="13"/>
      <c r="H159" s="13"/>
    </row>
    <row r="160" spans="1:8" s="75" customFormat="1" ht="25.5">
      <c r="A160" s="9" t="s">
        <v>144</v>
      </c>
      <c r="B160" s="13" t="s">
        <v>146</v>
      </c>
      <c r="C160" s="9" t="s">
        <v>15</v>
      </c>
      <c r="D160" s="11"/>
      <c r="E160" s="11">
        <v>305.69</v>
      </c>
      <c r="F160" s="4"/>
      <c r="G160" s="13"/>
      <c r="H160" s="13"/>
    </row>
    <row r="161" spans="1:8" s="75" customFormat="1" ht="38.25">
      <c r="A161" s="13" t="s">
        <v>147</v>
      </c>
      <c r="B161" s="13" t="s">
        <v>148</v>
      </c>
      <c r="C161" s="9" t="s">
        <v>15</v>
      </c>
      <c r="D161" s="11"/>
      <c r="E161" s="11">
        <v>73.31</v>
      </c>
      <c r="F161" s="4">
        <v>100</v>
      </c>
      <c r="G161" s="13"/>
      <c r="H161" s="13"/>
    </row>
    <row r="162" spans="1:8" s="75" customFormat="1" ht="25.5">
      <c r="A162" s="79" t="s">
        <v>580</v>
      </c>
      <c r="B162" s="79" t="s">
        <v>581</v>
      </c>
      <c r="C162" s="85" t="s">
        <v>487</v>
      </c>
      <c r="D162" s="6">
        <v>675</v>
      </c>
      <c r="E162" s="6">
        <v>675</v>
      </c>
      <c r="F162" s="7">
        <v>300</v>
      </c>
      <c r="G162" s="79"/>
      <c r="H162" s="79"/>
    </row>
    <row r="163" spans="1:8" s="75" customFormat="1" ht="51">
      <c r="A163" s="9" t="s">
        <v>151</v>
      </c>
      <c r="B163" s="9" t="s">
        <v>152</v>
      </c>
      <c r="C163" s="9" t="s">
        <v>569</v>
      </c>
      <c r="D163" s="11"/>
      <c r="E163" s="11"/>
      <c r="F163" s="4">
        <v>300</v>
      </c>
      <c r="G163" s="9" t="s">
        <v>153</v>
      </c>
      <c r="H163" s="9"/>
    </row>
    <row r="164" spans="1:8" s="75" customFormat="1">
      <c r="A164" s="9" t="s">
        <v>993</v>
      </c>
      <c r="B164" s="9" t="s">
        <v>994</v>
      </c>
      <c r="C164" s="9" t="s">
        <v>15</v>
      </c>
      <c r="D164" s="11"/>
      <c r="E164" s="11"/>
      <c r="F164" s="4"/>
      <c r="G164" s="9"/>
      <c r="H164" s="9"/>
    </row>
    <row r="165" spans="1:8" s="75" customFormat="1">
      <c r="A165" s="9" t="s">
        <v>709</v>
      </c>
      <c r="B165" s="9" t="s">
        <v>710</v>
      </c>
      <c r="C165" s="9" t="s">
        <v>15</v>
      </c>
      <c r="D165" s="11">
        <v>106</v>
      </c>
      <c r="E165" s="11">
        <v>106</v>
      </c>
      <c r="F165" s="4"/>
      <c r="G165" s="9"/>
      <c r="H165" s="9"/>
    </row>
    <row r="166" spans="1:8" s="75" customFormat="1" ht="25.5">
      <c r="A166" s="9" t="s">
        <v>995</v>
      </c>
      <c r="B166" s="9" t="s">
        <v>996</v>
      </c>
      <c r="C166" s="9" t="s">
        <v>15</v>
      </c>
      <c r="D166" s="11"/>
      <c r="E166" s="11"/>
      <c r="F166" s="4">
        <v>600</v>
      </c>
      <c r="G166" s="9"/>
      <c r="H166" s="9"/>
    </row>
    <row r="167" spans="1:8" s="75" customFormat="1" ht="51">
      <c r="A167" s="9" t="s">
        <v>711</v>
      </c>
      <c r="B167" s="9" t="s">
        <v>712</v>
      </c>
      <c r="C167" s="9" t="s">
        <v>536</v>
      </c>
      <c r="D167" s="11">
        <v>50</v>
      </c>
      <c r="E167" s="11">
        <v>50</v>
      </c>
      <c r="F167" s="4">
        <v>685</v>
      </c>
      <c r="G167" s="9"/>
      <c r="H167" s="9"/>
    </row>
    <row r="168" spans="1:8" s="75" customFormat="1" ht="25.5">
      <c r="A168" s="9" t="s">
        <v>154</v>
      </c>
      <c r="B168" s="9" t="s">
        <v>997</v>
      </c>
      <c r="C168" s="9" t="s">
        <v>487</v>
      </c>
      <c r="D168" s="11">
        <v>1500</v>
      </c>
      <c r="E168" s="11">
        <v>1500</v>
      </c>
      <c r="F168" s="4">
        <v>1000</v>
      </c>
      <c r="G168" s="9"/>
      <c r="H168" s="9"/>
    </row>
    <row r="169" spans="1:8" s="75" customFormat="1" ht="25.5">
      <c r="A169" s="9" t="s">
        <v>154</v>
      </c>
      <c r="B169" s="9" t="s">
        <v>155</v>
      </c>
      <c r="C169" s="9" t="s">
        <v>15</v>
      </c>
      <c r="D169" s="11"/>
      <c r="E169" s="11">
        <v>215</v>
      </c>
      <c r="F169" s="4">
        <v>400</v>
      </c>
      <c r="G169" s="9"/>
      <c r="H169" s="9"/>
    </row>
    <row r="170" spans="1:8" s="75" customFormat="1" ht="38.25">
      <c r="A170" s="9" t="s">
        <v>156</v>
      </c>
      <c r="B170" s="9" t="s">
        <v>157</v>
      </c>
      <c r="C170" s="9" t="s">
        <v>115</v>
      </c>
      <c r="D170" s="11"/>
      <c r="E170" s="11">
        <v>200</v>
      </c>
      <c r="F170" s="4">
        <v>500</v>
      </c>
      <c r="G170" s="9"/>
      <c r="H170" s="9"/>
    </row>
    <row r="171" spans="1:8" s="75" customFormat="1" ht="38.25">
      <c r="A171" s="9" t="s">
        <v>158</v>
      </c>
      <c r="B171" s="9" t="s">
        <v>159</v>
      </c>
      <c r="C171" s="9" t="s">
        <v>160</v>
      </c>
      <c r="D171" s="11"/>
      <c r="E171" s="11">
        <v>24.9</v>
      </c>
      <c r="F171" s="4">
        <v>200</v>
      </c>
      <c r="G171" s="82"/>
      <c r="H171" s="82"/>
    </row>
    <row r="172" spans="1:8" s="75" customFormat="1" ht="38.25">
      <c r="A172" s="9" t="s">
        <v>582</v>
      </c>
      <c r="B172" s="9" t="s">
        <v>583</v>
      </c>
      <c r="C172" s="9" t="s">
        <v>115</v>
      </c>
      <c r="D172" s="11"/>
      <c r="E172" s="11"/>
      <c r="F172" s="4"/>
      <c r="G172" s="82"/>
      <c r="H172" s="82"/>
    </row>
    <row r="173" spans="1:8" s="75" customFormat="1" ht="25.5">
      <c r="A173" s="9" t="s">
        <v>161</v>
      </c>
      <c r="B173" s="9" t="s">
        <v>162</v>
      </c>
      <c r="C173" s="9" t="s">
        <v>15</v>
      </c>
      <c r="D173" s="11"/>
      <c r="E173" s="11">
        <v>1000</v>
      </c>
      <c r="F173" s="4">
        <v>750</v>
      </c>
      <c r="G173" s="9"/>
      <c r="H173" s="9"/>
    </row>
    <row r="174" spans="1:8" s="75" customFormat="1" ht="25.5">
      <c r="A174" s="9" t="s">
        <v>163</v>
      </c>
      <c r="B174" s="9" t="s">
        <v>164</v>
      </c>
      <c r="C174" s="9" t="s">
        <v>522</v>
      </c>
      <c r="D174" s="11"/>
      <c r="E174" s="11">
        <v>30.1</v>
      </c>
      <c r="F174" s="4"/>
      <c r="G174" s="9"/>
      <c r="H174" s="9"/>
    </row>
    <row r="175" spans="1:8" s="75" customFormat="1">
      <c r="A175" s="9" t="s">
        <v>657</v>
      </c>
      <c r="B175" s="9" t="s">
        <v>998</v>
      </c>
      <c r="C175" s="9" t="s">
        <v>15</v>
      </c>
      <c r="D175" s="11"/>
      <c r="E175" s="11"/>
      <c r="F175" s="4">
        <v>1500</v>
      </c>
      <c r="G175" s="9" t="s">
        <v>279</v>
      </c>
      <c r="H175" s="9"/>
    </row>
    <row r="176" spans="1:8" s="75" customFormat="1" ht="25.5">
      <c r="A176" s="9" t="s">
        <v>165</v>
      </c>
      <c r="B176" s="9" t="s">
        <v>428</v>
      </c>
      <c r="C176" s="9" t="s">
        <v>15</v>
      </c>
      <c r="D176" s="11"/>
      <c r="E176" s="11">
        <v>172</v>
      </c>
      <c r="F176" s="4">
        <v>200</v>
      </c>
      <c r="G176" s="9" t="s">
        <v>332</v>
      </c>
      <c r="H176" s="9" t="s">
        <v>429</v>
      </c>
    </row>
    <row r="177" spans="1:8" s="75" customFormat="1" ht="38.25">
      <c r="A177" s="9" t="s">
        <v>166</v>
      </c>
      <c r="B177" s="9" t="s">
        <v>167</v>
      </c>
      <c r="C177" s="9" t="s">
        <v>20</v>
      </c>
      <c r="D177" s="11"/>
      <c r="E177" s="11">
        <v>148.5</v>
      </c>
      <c r="F177" s="4">
        <v>150</v>
      </c>
      <c r="G177" s="9"/>
      <c r="H177" s="9"/>
    </row>
    <row r="178" spans="1:8" s="75" customFormat="1" ht="38.25">
      <c r="A178" s="9" t="s">
        <v>168</v>
      </c>
      <c r="B178" s="9" t="s">
        <v>169</v>
      </c>
      <c r="C178" s="9" t="s">
        <v>20</v>
      </c>
      <c r="D178" s="11"/>
      <c r="E178" s="11">
        <v>881.5</v>
      </c>
      <c r="F178" s="4">
        <v>300</v>
      </c>
      <c r="G178" s="9"/>
      <c r="H178" s="9"/>
    </row>
    <row r="179" spans="1:8" s="75" customFormat="1" ht="25.5">
      <c r="A179" s="85" t="s">
        <v>584</v>
      </c>
      <c r="B179" s="85" t="s">
        <v>585</v>
      </c>
      <c r="C179" s="85" t="s">
        <v>487</v>
      </c>
      <c r="D179" s="6">
        <v>1330</v>
      </c>
      <c r="E179" s="6">
        <v>1330</v>
      </c>
      <c r="F179" s="7">
        <v>1000</v>
      </c>
      <c r="G179" s="85" t="s">
        <v>586</v>
      </c>
      <c r="H179" s="85"/>
    </row>
    <row r="180" spans="1:8" s="75" customFormat="1" ht="25.5">
      <c r="A180" s="9" t="s">
        <v>999</v>
      </c>
      <c r="B180" s="9" t="s">
        <v>1000</v>
      </c>
      <c r="C180" s="9" t="s">
        <v>29</v>
      </c>
      <c r="D180" s="11">
        <v>53.95</v>
      </c>
      <c r="E180" s="11">
        <v>53.95</v>
      </c>
      <c r="F180" s="4"/>
      <c r="G180" s="9"/>
      <c r="H180" s="9"/>
    </row>
    <row r="181" spans="1:8" s="75" customFormat="1" ht="51">
      <c r="A181" s="9" t="s">
        <v>587</v>
      </c>
      <c r="B181" s="9" t="s">
        <v>588</v>
      </c>
      <c r="C181" s="9" t="s">
        <v>589</v>
      </c>
      <c r="D181" s="11"/>
      <c r="E181" s="11"/>
      <c r="F181" s="4">
        <v>400</v>
      </c>
      <c r="G181" s="9"/>
      <c r="H181" s="9"/>
    </row>
    <row r="182" spans="1:8" s="75" customFormat="1" ht="51">
      <c r="A182" s="9" t="s">
        <v>170</v>
      </c>
      <c r="B182" s="9" t="s">
        <v>171</v>
      </c>
      <c r="C182" s="9" t="s">
        <v>666</v>
      </c>
      <c r="D182" s="55"/>
      <c r="E182" s="55"/>
      <c r="F182" s="4">
        <v>800</v>
      </c>
      <c r="G182" s="9" t="s">
        <v>172</v>
      </c>
      <c r="H182" s="9"/>
    </row>
    <row r="183" spans="1:8" s="75" customFormat="1" ht="25.5">
      <c r="A183" s="79" t="s">
        <v>173</v>
      </c>
      <c r="B183" s="79" t="s">
        <v>174</v>
      </c>
      <c r="C183" s="85" t="s">
        <v>15</v>
      </c>
      <c r="D183" s="6">
        <v>240</v>
      </c>
      <c r="E183" s="6">
        <v>639</v>
      </c>
      <c r="F183" s="7">
        <v>750</v>
      </c>
      <c r="G183" s="78"/>
      <c r="H183" s="175"/>
    </row>
    <row r="184" spans="1:8" s="75" customFormat="1" ht="38.25">
      <c r="A184" s="79" t="s">
        <v>590</v>
      </c>
      <c r="B184" s="79" t="s">
        <v>713</v>
      </c>
      <c r="C184" s="85" t="s">
        <v>487</v>
      </c>
      <c r="D184" s="6">
        <v>1816.5</v>
      </c>
      <c r="E184" s="6">
        <v>1816.5</v>
      </c>
      <c r="F184" s="6">
        <v>1816.5</v>
      </c>
      <c r="G184" s="78" t="s">
        <v>756</v>
      </c>
      <c r="H184" s="175"/>
    </row>
    <row r="185" spans="1:8" s="75" customFormat="1" ht="25.5">
      <c r="A185" s="13" t="s">
        <v>590</v>
      </c>
      <c r="B185" s="13" t="s">
        <v>592</v>
      </c>
      <c r="C185" s="9" t="s">
        <v>487</v>
      </c>
      <c r="D185" s="11">
        <v>75.45</v>
      </c>
      <c r="E185" s="11">
        <v>75.45</v>
      </c>
      <c r="F185" s="4">
        <v>800</v>
      </c>
      <c r="G185" s="82"/>
      <c r="H185" s="86"/>
    </row>
    <row r="186" spans="1:8" s="75" customFormat="1" ht="25.5">
      <c r="A186" s="13" t="s">
        <v>590</v>
      </c>
      <c r="B186" s="13" t="s">
        <v>591</v>
      </c>
      <c r="C186" s="9" t="s">
        <v>29</v>
      </c>
      <c r="D186" s="11">
        <v>2020</v>
      </c>
      <c r="E186" s="11">
        <v>2020</v>
      </c>
      <c r="F186" s="4">
        <v>2750</v>
      </c>
      <c r="G186" s="82"/>
      <c r="H186" s="86"/>
    </row>
    <row r="187" spans="1:8" s="75" customFormat="1" ht="25.5">
      <c r="A187" s="9" t="s">
        <v>175</v>
      </c>
      <c r="B187" s="9" t="s">
        <v>176</v>
      </c>
      <c r="C187" s="9" t="s">
        <v>522</v>
      </c>
      <c r="D187" s="11">
        <v>10.189999999999998</v>
      </c>
      <c r="E187" s="11">
        <v>150.19</v>
      </c>
      <c r="F187" s="4">
        <v>350</v>
      </c>
      <c r="G187" s="9"/>
      <c r="H187" s="9"/>
    </row>
    <row r="188" spans="1:8" s="75" customFormat="1" ht="38.25">
      <c r="A188" s="85" t="s">
        <v>714</v>
      </c>
      <c r="B188" s="85" t="s">
        <v>715</v>
      </c>
      <c r="C188" s="85" t="s">
        <v>564</v>
      </c>
      <c r="D188" s="6">
        <v>1400</v>
      </c>
      <c r="E188" s="6">
        <v>1400</v>
      </c>
      <c r="F188" s="7">
        <v>1200</v>
      </c>
      <c r="G188" s="85"/>
      <c r="H188" s="85"/>
    </row>
    <row r="189" spans="1:8" s="75" customFormat="1" ht="25.5">
      <c r="A189" s="9" t="s">
        <v>716</v>
      </c>
      <c r="B189" s="9" t="s">
        <v>717</v>
      </c>
      <c r="C189" s="9" t="s">
        <v>522</v>
      </c>
      <c r="D189" s="11">
        <v>15</v>
      </c>
      <c r="E189" s="11">
        <v>15</v>
      </c>
      <c r="F189" s="4"/>
      <c r="G189" s="9"/>
      <c r="H189" s="9"/>
    </row>
    <row r="190" spans="1:8" s="75" customFormat="1" ht="25.5">
      <c r="A190" s="85" t="s">
        <v>593</v>
      </c>
      <c r="B190" s="85" t="s">
        <v>718</v>
      </c>
      <c r="C190" s="85" t="s">
        <v>15</v>
      </c>
      <c r="D190" s="6">
        <v>283</v>
      </c>
      <c r="E190" s="6">
        <v>283</v>
      </c>
      <c r="F190" s="7">
        <v>225</v>
      </c>
      <c r="G190" s="85"/>
      <c r="H190" s="85"/>
    </row>
    <row r="191" spans="1:8" s="75" customFormat="1" ht="25.5">
      <c r="A191" s="9" t="s">
        <v>177</v>
      </c>
      <c r="B191" s="9" t="s">
        <v>178</v>
      </c>
      <c r="C191" s="9" t="s">
        <v>15</v>
      </c>
      <c r="D191" s="11"/>
      <c r="E191" s="11">
        <v>50</v>
      </c>
      <c r="F191" s="4">
        <v>125</v>
      </c>
      <c r="G191" s="9" t="s">
        <v>179</v>
      </c>
      <c r="H191" s="9"/>
    </row>
    <row r="192" spans="1:8" s="75" customFormat="1" ht="25.5">
      <c r="A192" s="9" t="s">
        <v>180</v>
      </c>
      <c r="B192" s="9" t="s">
        <v>181</v>
      </c>
      <c r="C192" s="9" t="s">
        <v>522</v>
      </c>
      <c r="D192" s="11"/>
      <c r="E192" s="11">
        <v>34.89</v>
      </c>
      <c r="F192" s="4"/>
      <c r="G192" s="9"/>
      <c r="H192" s="9"/>
    </row>
    <row r="193" spans="1:8" s="75" customFormat="1" ht="38.25">
      <c r="A193" s="36" t="s">
        <v>182</v>
      </c>
      <c r="B193" s="36" t="s">
        <v>183</v>
      </c>
      <c r="C193" s="36" t="s">
        <v>492</v>
      </c>
      <c r="D193" s="11"/>
      <c r="E193" s="11">
        <v>71.5</v>
      </c>
      <c r="F193" s="26">
        <v>500</v>
      </c>
      <c r="G193" s="9"/>
      <c r="H193" s="9"/>
    </row>
    <row r="194" spans="1:8" s="75" customFormat="1" ht="38.25">
      <c r="A194" s="36" t="s">
        <v>184</v>
      </c>
      <c r="B194" s="36" t="s">
        <v>1001</v>
      </c>
      <c r="C194" s="9" t="s">
        <v>15</v>
      </c>
      <c r="D194" s="11">
        <v>159.94999999999999</v>
      </c>
      <c r="E194" s="11">
        <v>624.15</v>
      </c>
      <c r="F194" s="4">
        <v>1100</v>
      </c>
      <c r="G194" s="9" t="s">
        <v>185</v>
      </c>
      <c r="H194" s="86"/>
    </row>
    <row r="195" spans="1:8" s="75" customFormat="1">
      <c r="A195" s="36" t="s">
        <v>186</v>
      </c>
      <c r="B195" s="36" t="s">
        <v>187</v>
      </c>
      <c r="C195" s="8" t="s">
        <v>15</v>
      </c>
      <c r="D195" s="11"/>
      <c r="E195" s="11">
        <v>10.198</v>
      </c>
      <c r="F195" s="4">
        <v>200</v>
      </c>
      <c r="G195" s="82"/>
      <c r="H195" s="82"/>
    </row>
    <row r="196" spans="1:8" s="75" customFormat="1" ht="25.5">
      <c r="A196" s="36" t="s">
        <v>430</v>
      </c>
      <c r="B196" s="36" t="s">
        <v>431</v>
      </c>
      <c r="C196" s="36" t="s">
        <v>15</v>
      </c>
      <c r="D196" s="11">
        <v>296.59999999999991</v>
      </c>
      <c r="E196" s="11">
        <v>1346.6</v>
      </c>
      <c r="F196" s="26"/>
      <c r="G196" s="9"/>
      <c r="H196" s="9"/>
    </row>
    <row r="197" spans="1:8" s="75" customFormat="1" ht="25.5">
      <c r="A197" s="36" t="s">
        <v>594</v>
      </c>
      <c r="B197" s="36" t="s">
        <v>595</v>
      </c>
      <c r="C197" s="36" t="s">
        <v>15</v>
      </c>
      <c r="D197" s="11">
        <v>100</v>
      </c>
      <c r="E197" s="11">
        <v>100</v>
      </c>
      <c r="F197" s="26">
        <v>350</v>
      </c>
      <c r="G197" s="9"/>
      <c r="H197" s="9"/>
    </row>
    <row r="198" spans="1:8" s="75" customFormat="1" ht="25.5">
      <c r="A198" s="36" t="s">
        <v>188</v>
      </c>
      <c r="B198" s="36" t="s">
        <v>189</v>
      </c>
      <c r="C198" s="8" t="s">
        <v>15</v>
      </c>
      <c r="D198" s="11"/>
      <c r="E198" s="11">
        <v>210</v>
      </c>
      <c r="F198" s="4"/>
      <c r="G198" s="36"/>
      <c r="H198" s="36"/>
    </row>
    <row r="199" spans="1:8" s="75" customFormat="1" ht="25.5">
      <c r="A199" s="36" t="s">
        <v>188</v>
      </c>
      <c r="B199" s="36" t="s">
        <v>190</v>
      </c>
      <c r="C199" s="8" t="s">
        <v>487</v>
      </c>
      <c r="D199" s="11"/>
      <c r="E199" s="11">
        <v>150</v>
      </c>
      <c r="F199" s="4"/>
      <c r="G199" s="36"/>
      <c r="H199" s="36"/>
    </row>
    <row r="200" spans="1:8" s="75" customFormat="1" ht="38.25">
      <c r="A200" s="36" t="s">
        <v>596</v>
      </c>
      <c r="B200" s="36" t="s">
        <v>719</v>
      </c>
      <c r="C200" s="8" t="s">
        <v>115</v>
      </c>
      <c r="D200" s="11"/>
      <c r="E200" s="11"/>
      <c r="F200" s="4">
        <v>1600</v>
      </c>
      <c r="G200" s="36"/>
      <c r="H200" s="36"/>
    </row>
    <row r="201" spans="1:8" s="75" customFormat="1" ht="38.25">
      <c r="A201" s="36" t="s">
        <v>596</v>
      </c>
      <c r="B201" s="36" t="s">
        <v>597</v>
      </c>
      <c r="C201" s="8" t="s">
        <v>115</v>
      </c>
      <c r="D201" s="11"/>
      <c r="E201" s="11">
        <v>10</v>
      </c>
      <c r="F201" s="4">
        <v>1500</v>
      </c>
      <c r="G201" s="36"/>
      <c r="H201" s="36"/>
    </row>
    <row r="202" spans="1:8" s="75" customFormat="1">
      <c r="A202" s="36" t="s">
        <v>720</v>
      </c>
      <c r="B202" s="36" t="s">
        <v>721</v>
      </c>
      <c r="C202" s="9" t="s">
        <v>15</v>
      </c>
      <c r="D202" s="11">
        <v>20.45</v>
      </c>
      <c r="E202" s="11">
        <v>20.45</v>
      </c>
      <c r="F202" s="4"/>
      <c r="G202" s="36"/>
      <c r="H202" s="36"/>
    </row>
    <row r="203" spans="1:8" s="75" customFormat="1" ht="25.5">
      <c r="A203" s="36" t="s">
        <v>191</v>
      </c>
      <c r="B203" s="36" t="s">
        <v>192</v>
      </c>
      <c r="C203" s="9" t="s">
        <v>15</v>
      </c>
      <c r="D203" s="11"/>
      <c r="E203" s="11">
        <v>1300</v>
      </c>
      <c r="F203" s="26">
        <v>2500</v>
      </c>
      <c r="G203" s="82"/>
      <c r="H203" s="82"/>
    </row>
    <row r="204" spans="1:8" s="75" customFormat="1" ht="25.5">
      <c r="A204" s="9" t="s">
        <v>432</v>
      </c>
      <c r="B204" s="9" t="s">
        <v>433</v>
      </c>
      <c r="C204" s="9" t="s">
        <v>15</v>
      </c>
      <c r="D204" s="11"/>
      <c r="E204" s="11">
        <v>400</v>
      </c>
      <c r="F204" s="4">
        <v>500</v>
      </c>
      <c r="G204" s="82"/>
      <c r="H204" s="86"/>
    </row>
    <row r="205" spans="1:8" s="75" customFormat="1" ht="25.5">
      <c r="A205" s="9" t="s">
        <v>193</v>
      </c>
      <c r="B205" s="9" t="s">
        <v>1002</v>
      </c>
      <c r="C205" s="9" t="s">
        <v>17</v>
      </c>
      <c r="D205" s="11">
        <v>250.05</v>
      </c>
      <c r="E205" s="11">
        <v>250.05</v>
      </c>
      <c r="F205" s="4"/>
      <c r="G205" s="82"/>
      <c r="H205" s="86"/>
    </row>
    <row r="206" spans="1:8" s="75" customFormat="1" ht="25.5">
      <c r="A206" s="9" t="s">
        <v>193</v>
      </c>
      <c r="B206" s="9" t="s">
        <v>1003</v>
      </c>
      <c r="C206" s="9" t="s">
        <v>15</v>
      </c>
      <c r="D206" s="11"/>
      <c r="E206" s="11"/>
      <c r="F206" s="4"/>
      <c r="G206" s="82"/>
      <c r="H206" s="86"/>
    </row>
    <row r="207" spans="1:8" s="75" customFormat="1" ht="25.5">
      <c r="A207" s="9" t="s">
        <v>193</v>
      </c>
      <c r="B207" s="9" t="s">
        <v>598</v>
      </c>
      <c r="C207" s="9" t="s">
        <v>17</v>
      </c>
      <c r="D207" s="11">
        <v>1700</v>
      </c>
      <c r="E207" s="11">
        <v>1700</v>
      </c>
      <c r="F207" s="4">
        <v>3000</v>
      </c>
      <c r="G207" s="176"/>
      <c r="H207" s="176"/>
    </row>
    <row r="208" spans="1:8" s="75" customFormat="1" ht="38.25">
      <c r="A208" s="9" t="s">
        <v>193</v>
      </c>
      <c r="B208" s="9" t="s">
        <v>194</v>
      </c>
      <c r="C208" s="9" t="s">
        <v>406</v>
      </c>
      <c r="D208" s="11">
        <v>2400</v>
      </c>
      <c r="E208" s="11">
        <v>2400</v>
      </c>
      <c r="F208" s="4">
        <v>4900</v>
      </c>
      <c r="G208" s="176"/>
      <c r="H208" s="176"/>
    </row>
    <row r="209" spans="1:8" s="75" customFormat="1">
      <c r="A209" s="9" t="s">
        <v>722</v>
      </c>
      <c r="B209" s="9" t="s">
        <v>723</v>
      </c>
      <c r="C209" s="9" t="s">
        <v>15</v>
      </c>
      <c r="D209" s="11"/>
      <c r="E209" s="11"/>
      <c r="F209" s="4">
        <v>500</v>
      </c>
      <c r="G209" s="176"/>
      <c r="H209" s="176"/>
    </row>
    <row r="210" spans="1:8" s="75" customFormat="1" ht="51">
      <c r="A210" s="85" t="s">
        <v>195</v>
      </c>
      <c r="B210" s="27" t="s">
        <v>599</v>
      </c>
      <c r="C210" s="85" t="s">
        <v>569</v>
      </c>
      <c r="D210" s="6">
        <v>2397</v>
      </c>
      <c r="E210" s="6">
        <v>2680</v>
      </c>
      <c r="F210" s="7">
        <v>2250</v>
      </c>
      <c r="G210" s="27"/>
      <c r="H210" s="27"/>
    </row>
    <row r="211" spans="1:8" s="75" customFormat="1" ht="25.5">
      <c r="A211" s="9" t="s">
        <v>197</v>
      </c>
      <c r="B211" s="9" t="s">
        <v>198</v>
      </c>
      <c r="C211" s="9" t="s">
        <v>522</v>
      </c>
      <c r="D211" s="11"/>
      <c r="E211" s="11">
        <v>5.5</v>
      </c>
      <c r="F211" s="4">
        <v>25</v>
      </c>
      <c r="G211" s="9"/>
      <c r="H211" s="9"/>
    </row>
    <row r="212" spans="1:8" s="75" customFormat="1" ht="51">
      <c r="A212" s="9" t="s">
        <v>199</v>
      </c>
      <c r="B212" s="9" t="s">
        <v>200</v>
      </c>
      <c r="C212" s="9" t="s">
        <v>569</v>
      </c>
      <c r="D212" s="11"/>
      <c r="E212" s="11">
        <v>28</v>
      </c>
      <c r="F212" s="4">
        <v>125</v>
      </c>
      <c r="G212" s="82"/>
      <c r="H212" s="82"/>
    </row>
    <row r="213" spans="1:8" s="75" customFormat="1" ht="51">
      <c r="A213" s="38" t="s">
        <v>201</v>
      </c>
      <c r="B213" s="38" t="s">
        <v>202</v>
      </c>
      <c r="C213" s="38" t="s">
        <v>532</v>
      </c>
      <c r="D213" s="39"/>
      <c r="E213" s="39">
        <v>300</v>
      </c>
      <c r="F213" s="4">
        <v>400</v>
      </c>
      <c r="G213" s="82"/>
      <c r="H213" s="82"/>
    </row>
    <row r="214" spans="1:8" s="75" customFormat="1" ht="51">
      <c r="A214" s="38" t="s">
        <v>724</v>
      </c>
      <c r="B214" s="38" t="s">
        <v>725</v>
      </c>
      <c r="C214" s="38" t="s">
        <v>760</v>
      </c>
      <c r="D214" s="39">
        <v>82.2</v>
      </c>
      <c r="E214" s="39">
        <v>82.2</v>
      </c>
      <c r="F214" s="4">
        <v>100</v>
      </c>
      <c r="G214" s="82"/>
      <c r="H214" s="82"/>
    </row>
    <row r="215" spans="1:8" s="75" customFormat="1" ht="38.25">
      <c r="A215" s="9" t="s">
        <v>203</v>
      </c>
      <c r="B215" s="9" t="s">
        <v>204</v>
      </c>
      <c r="C215" s="9" t="s">
        <v>17</v>
      </c>
      <c r="D215" s="11"/>
      <c r="E215" s="11">
        <v>170</v>
      </c>
      <c r="F215" s="4">
        <v>800</v>
      </c>
      <c r="G215" s="9"/>
      <c r="H215" s="9"/>
    </row>
    <row r="216" spans="1:8" s="177" customFormat="1" ht="25.5">
      <c r="A216" s="85" t="s">
        <v>203</v>
      </c>
      <c r="B216" s="85" t="s">
        <v>600</v>
      </c>
      <c r="C216" s="85" t="s">
        <v>17</v>
      </c>
      <c r="D216" s="6">
        <v>117.6</v>
      </c>
      <c r="E216" s="6">
        <v>117.6</v>
      </c>
      <c r="F216" s="7">
        <v>118.8</v>
      </c>
      <c r="G216" s="85"/>
      <c r="H216" s="85"/>
    </row>
    <row r="217" spans="1:8" s="75" customFormat="1">
      <c r="A217" s="13" t="s">
        <v>475</v>
      </c>
      <c r="B217" s="9" t="s">
        <v>476</v>
      </c>
      <c r="C217" s="9" t="s">
        <v>15</v>
      </c>
      <c r="D217" s="11"/>
      <c r="E217" s="11">
        <v>110</v>
      </c>
      <c r="F217" s="4">
        <v>100</v>
      </c>
      <c r="G217" s="9"/>
      <c r="H217" s="9"/>
    </row>
    <row r="218" spans="1:8" s="75" customFormat="1" ht="38.25">
      <c r="A218" s="13" t="s">
        <v>1004</v>
      </c>
      <c r="B218" s="9" t="s">
        <v>1005</v>
      </c>
      <c r="C218" s="9" t="s">
        <v>115</v>
      </c>
      <c r="D218" s="11">
        <v>301.5</v>
      </c>
      <c r="E218" s="11">
        <v>301.5</v>
      </c>
      <c r="F218" s="4"/>
      <c r="G218" s="9"/>
      <c r="H218" s="9"/>
    </row>
    <row r="219" spans="1:8" s="75" customFormat="1" ht="38.25">
      <c r="A219" s="9" t="s">
        <v>205</v>
      </c>
      <c r="B219" s="9" t="s">
        <v>206</v>
      </c>
      <c r="C219" s="9" t="s">
        <v>115</v>
      </c>
      <c r="D219" s="9"/>
      <c r="E219" s="11">
        <v>750</v>
      </c>
      <c r="F219" s="4">
        <v>750</v>
      </c>
      <c r="G219" s="82"/>
      <c r="H219" s="82"/>
    </row>
    <row r="220" spans="1:8" s="75" customFormat="1" ht="38.25">
      <c r="A220" s="85" t="s">
        <v>477</v>
      </c>
      <c r="B220" s="85" t="s">
        <v>601</v>
      </c>
      <c r="C220" s="85" t="s">
        <v>20</v>
      </c>
      <c r="D220" s="6">
        <v>250</v>
      </c>
      <c r="E220" s="6">
        <v>750</v>
      </c>
      <c r="F220" s="7">
        <v>600</v>
      </c>
      <c r="G220" s="78"/>
      <c r="H220" s="78"/>
    </row>
    <row r="221" spans="1:8" s="75" customFormat="1">
      <c r="A221" s="9" t="s">
        <v>207</v>
      </c>
      <c r="B221" s="9" t="s">
        <v>208</v>
      </c>
      <c r="C221" s="9" t="s">
        <v>15</v>
      </c>
      <c r="D221" s="11">
        <v>3273.6</v>
      </c>
      <c r="E221" s="11">
        <v>3303.6</v>
      </c>
      <c r="F221" s="4">
        <v>4000</v>
      </c>
      <c r="G221" s="82"/>
      <c r="H221" s="82"/>
    </row>
    <row r="222" spans="1:8" s="75" customFormat="1">
      <c r="A222" s="9" t="s">
        <v>726</v>
      </c>
      <c r="B222" s="9" t="s">
        <v>727</v>
      </c>
      <c r="C222" s="9" t="s">
        <v>29</v>
      </c>
      <c r="D222" s="11">
        <v>94.4</v>
      </c>
      <c r="E222" s="11">
        <v>94.4</v>
      </c>
      <c r="F222" s="4">
        <v>95</v>
      </c>
      <c r="G222" s="82"/>
      <c r="H222" s="82"/>
    </row>
    <row r="223" spans="1:8" s="75" customFormat="1">
      <c r="A223" s="9" t="s">
        <v>209</v>
      </c>
      <c r="B223" s="9" t="s">
        <v>210</v>
      </c>
      <c r="C223" s="9" t="s">
        <v>15</v>
      </c>
      <c r="D223" s="11"/>
      <c r="E223" s="11">
        <v>84.444550000000007</v>
      </c>
      <c r="F223" s="4">
        <v>250</v>
      </c>
      <c r="G223" s="9"/>
      <c r="H223" s="84"/>
    </row>
    <row r="224" spans="1:8" s="75" customFormat="1" ht="25.5">
      <c r="A224" s="9" t="s">
        <v>602</v>
      </c>
      <c r="B224" s="9" t="s">
        <v>603</v>
      </c>
      <c r="C224" s="9" t="s">
        <v>15</v>
      </c>
      <c r="D224" s="11">
        <v>352.75</v>
      </c>
      <c r="E224" s="11">
        <v>352.75</v>
      </c>
      <c r="F224" s="4"/>
      <c r="G224" s="82"/>
      <c r="H224" s="86"/>
    </row>
    <row r="225" spans="1:8" s="75" customFormat="1" ht="51">
      <c r="A225" s="9" t="s">
        <v>958</v>
      </c>
      <c r="B225" s="9" t="s">
        <v>957</v>
      </c>
      <c r="C225" s="3" t="s">
        <v>569</v>
      </c>
      <c r="D225" s="11"/>
      <c r="E225" s="11"/>
      <c r="F225" s="4">
        <v>460</v>
      </c>
      <c r="G225" s="82"/>
      <c r="H225" s="86"/>
    </row>
    <row r="226" spans="1:8" s="75" customFormat="1" ht="25.5">
      <c r="A226" s="9" t="s">
        <v>211</v>
      </c>
      <c r="B226" s="9" t="s">
        <v>212</v>
      </c>
      <c r="C226" s="9" t="s">
        <v>17</v>
      </c>
      <c r="D226" s="11"/>
      <c r="E226" s="11">
        <v>104</v>
      </c>
      <c r="F226" s="4">
        <v>150</v>
      </c>
      <c r="G226" s="9"/>
      <c r="H226" s="9" t="s">
        <v>213</v>
      </c>
    </row>
    <row r="227" spans="1:8" s="75" customFormat="1" ht="25.5">
      <c r="A227" s="9" t="s">
        <v>214</v>
      </c>
      <c r="B227" s="9" t="s">
        <v>215</v>
      </c>
      <c r="C227" s="9" t="s">
        <v>522</v>
      </c>
      <c r="D227" s="11"/>
      <c r="E227" s="11">
        <v>60</v>
      </c>
      <c r="F227" s="4">
        <v>100</v>
      </c>
      <c r="G227" s="9"/>
      <c r="H227" s="9" t="s">
        <v>216</v>
      </c>
    </row>
    <row r="228" spans="1:8" s="75" customFormat="1" ht="38.25">
      <c r="A228" s="9" t="s">
        <v>217</v>
      </c>
      <c r="B228" s="9" t="s">
        <v>218</v>
      </c>
      <c r="C228" s="3" t="s">
        <v>532</v>
      </c>
      <c r="D228" s="11">
        <v>125.30000000000001</v>
      </c>
      <c r="E228" s="11">
        <v>400.3</v>
      </c>
      <c r="F228" s="4">
        <v>550</v>
      </c>
      <c r="G228" s="82"/>
      <c r="H228" s="86"/>
    </row>
    <row r="229" spans="1:8" s="75" customFormat="1" ht="51">
      <c r="A229" s="3" t="s">
        <v>219</v>
      </c>
      <c r="B229" s="3" t="s">
        <v>220</v>
      </c>
      <c r="C229" s="3" t="s">
        <v>589</v>
      </c>
      <c r="D229" s="82"/>
      <c r="E229" s="55">
        <v>176</v>
      </c>
      <c r="F229" s="83"/>
      <c r="G229" s="82"/>
      <c r="H229" s="82"/>
    </row>
    <row r="230" spans="1:8" s="75" customFormat="1" ht="51">
      <c r="A230" s="3" t="s">
        <v>221</v>
      </c>
      <c r="B230" s="3" t="s">
        <v>478</v>
      </c>
      <c r="C230" s="3" t="s">
        <v>15</v>
      </c>
      <c r="D230" s="55">
        <v>35</v>
      </c>
      <c r="E230" s="55">
        <v>35</v>
      </c>
      <c r="F230" s="58">
        <v>3750</v>
      </c>
      <c r="G230" s="82"/>
      <c r="H230" s="82"/>
    </row>
    <row r="231" spans="1:8" s="75" customFormat="1" ht="25.5">
      <c r="A231" s="3" t="s">
        <v>1006</v>
      </c>
      <c r="B231" s="3" t="s">
        <v>1007</v>
      </c>
      <c r="C231" s="8" t="s">
        <v>523</v>
      </c>
      <c r="D231" s="55">
        <v>241.3</v>
      </c>
      <c r="E231" s="55">
        <v>241.3</v>
      </c>
      <c r="F231" s="58">
        <v>250</v>
      </c>
      <c r="G231" s="82"/>
      <c r="H231" s="82"/>
    </row>
    <row r="232" spans="1:8" s="75" customFormat="1" ht="25.5">
      <c r="A232" s="3" t="s">
        <v>222</v>
      </c>
      <c r="B232" s="3" t="s">
        <v>728</v>
      </c>
      <c r="C232" s="8" t="s">
        <v>523</v>
      </c>
      <c r="D232" s="55"/>
      <c r="E232" s="55">
        <v>50</v>
      </c>
      <c r="F232" s="58">
        <v>100</v>
      </c>
      <c r="G232" s="19"/>
      <c r="H232" s="19"/>
    </row>
    <row r="233" spans="1:8" s="75" customFormat="1" ht="25.5">
      <c r="A233" s="3" t="s">
        <v>604</v>
      </c>
      <c r="B233" s="3" t="s">
        <v>605</v>
      </c>
      <c r="C233" s="8" t="s">
        <v>522</v>
      </c>
      <c r="D233" s="55">
        <v>110.6</v>
      </c>
      <c r="E233" s="55">
        <v>110.6</v>
      </c>
      <c r="F233" s="58"/>
      <c r="G233" s="19"/>
      <c r="H233" s="19"/>
    </row>
    <row r="234" spans="1:8" s="75" customFormat="1" ht="25.5">
      <c r="A234" s="3" t="s">
        <v>515</v>
      </c>
      <c r="B234" s="3" t="s">
        <v>516</v>
      </c>
      <c r="C234" s="3" t="s">
        <v>525</v>
      </c>
      <c r="D234" s="55"/>
      <c r="E234" s="55">
        <v>450</v>
      </c>
      <c r="F234" s="58">
        <v>500</v>
      </c>
      <c r="G234" s="9"/>
      <c r="H234" s="9"/>
    </row>
    <row r="235" spans="1:8" s="75" customFormat="1" ht="51">
      <c r="A235" s="3" t="s">
        <v>606</v>
      </c>
      <c r="B235" s="3" t="s">
        <v>607</v>
      </c>
      <c r="C235" s="3" t="s">
        <v>665</v>
      </c>
      <c r="D235" s="55"/>
      <c r="E235" s="55">
        <v>182</v>
      </c>
      <c r="F235" s="58">
        <v>250</v>
      </c>
      <c r="G235" s="9"/>
      <c r="H235" s="9"/>
    </row>
    <row r="236" spans="1:8" s="75" customFormat="1">
      <c r="A236" s="3" t="s">
        <v>729</v>
      </c>
      <c r="B236" s="3" t="s">
        <v>730</v>
      </c>
      <c r="C236" s="9" t="s">
        <v>15</v>
      </c>
      <c r="D236" s="55"/>
      <c r="E236" s="55"/>
      <c r="F236" s="58"/>
      <c r="G236" s="9"/>
      <c r="H236" s="9"/>
    </row>
    <row r="237" spans="1:8" s="75" customFormat="1">
      <c r="A237" s="9" t="s">
        <v>223</v>
      </c>
      <c r="B237" s="9" t="s">
        <v>224</v>
      </c>
      <c r="C237" s="9" t="s">
        <v>15</v>
      </c>
      <c r="D237" s="11"/>
      <c r="E237" s="11">
        <v>87</v>
      </c>
      <c r="F237" s="4">
        <v>200</v>
      </c>
      <c r="G237" s="9"/>
      <c r="H237" s="9"/>
    </row>
    <row r="238" spans="1:8" s="75" customFormat="1" ht="25.5">
      <c r="A238" s="9" t="s">
        <v>225</v>
      </c>
      <c r="B238" s="9" t="s">
        <v>479</v>
      </c>
      <c r="C238" s="9" t="s">
        <v>15</v>
      </c>
      <c r="D238" s="11"/>
      <c r="E238" s="11">
        <v>104.6</v>
      </c>
      <c r="F238" s="4">
        <v>600</v>
      </c>
      <c r="G238" s="82"/>
      <c r="H238" s="82"/>
    </row>
    <row r="239" spans="1:8" s="75" customFormat="1" ht="25.5">
      <c r="A239" s="9" t="s">
        <v>226</v>
      </c>
      <c r="B239" s="9" t="s">
        <v>227</v>
      </c>
      <c r="C239" s="9" t="s">
        <v>15</v>
      </c>
      <c r="D239" s="11"/>
      <c r="E239" s="11"/>
      <c r="F239" s="4">
        <v>50</v>
      </c>
      <c r="G239" s="9"/>
      <c r="H239" s="9" t="s">
        <v>228</v>
      </c>
    </row>
    <row r="240" spans="1:8" s="75" customFormat="1" ht="25.5">
      <c r="A240" s="9" t="s">
        <v>608</v>
      </c>
      <c r="B240" s="9" t="s">
        <v>609</v>
      </c>
      <c r="C240" s="9" t="s">
        <v>487</v>
      </c>
      <c r="D240" s="11">
        <v>28</v>
      </c>
      <c r="E240" s="11">
        <v>28</v>
      </c>
      <c r="F240" s="4">
        <v>75</v>
      </c>
      <c r="G240" s="9"/>
      <c r="H240" s="9"/>
    </row>
    <row r="241" spans="1:8" s="75" customFormat="1" ht="25.5">
      <c r="A241" s="9" t="s">
        <v>610</v>
      </c>
      <c r="B241" s="9" t="s">
        <v>649</v>
      </c>
      <c r="C241" s="9" t="s">
        <v>15</v>
      </c>
      <c r="D241" s="11"/>
      <c r="E241" s="11"/>
      <c r="F241" s="4">
        <v>1500</v>
      </c>
      <c r="G241" s="9"/>
      <c r="H241" s="9"/>
    </row>
    <row r="242" spans="1:8" s="75" customFormat="1" ht="25.5">
      <c r="A242" s="85" t="s">
        <v>731</v>
      </c>
      <c r="B242" s="85" t="s">
        <v>732</v>
      </c>
      <c r="C242" s="85" t="s">
        <v>15</v>
      </c>
      <c r="D242" s="6">
        <v>584</v>
      </c>
      <c r="E242" s="6">
        <v>584</v>
      </c>
      <c r="F242" s="7">
        <v>500</v>
      </c>
      <c r="G242" s="85"/>
      <c r="H242" s="85"/>
    </row>
    <row r="243" spans="1:8" s="75" customFormat="1" ht="38.25">
      <c r="A243" s="9" t="s">
        <v>229</v>
      </c>
      <c r="B243" s="9" t="s">
        <v>230</v>
      </c>
      <c r="C243" s="8" t="s">
        <v>20</v>
      </c>
      <c r="D243" s="11"/>
      <c r="E243" s="11">
        <v>188.0275</v>
      </c>
      <c r="F243" s="4">
        <v>300</v>
      </c>
      <c r="G243" s="9"/>
      <c r="H243" s="9"/>
    </row>
    <row r="244" spans="1:8" s="75" customFormat="1">
      <c r="A244" s="9" t="s">
        <v>231</v>
      </c>
      <c r="B244" s="9" t="s">
        <v>232</v>
      </c>
      <c r="C244" s="8" t="s">
        <v>15</v>
      </c>
      <c r="D244" s="11"/>
      <c r="E244" s="11">
        <v>235.6</v>
      </c>
      <c r="F244" s="4">
        <v>800</v>
      </c>
      <c r="G244" s="9"/>
      <c r="H244" s="9"/>
    </row>
    <row r="245" spans="1:8" s="75" customFormat="1" ht="51">
      <c r="A245" s="85" t="s">
        <v>1008</v>
      </c>
      <c r="B245" s="85" t="s">
        <v>1009</v>
      </c>
      <c r="C245" s="27" t="s">
        <v>1061</v>
      </c>
      <c r="D245" s="6">
        <v>110</v>
      </c>
      <c r="E245" s="6">
        <v>110</v>
      </c>
      <c r="F245" s="7"/>
      <c r="G245" s="85"/>
      <c r="H245" s="85"/>
    </row>
    <row r="246" spans="1:8" s="75" customFormat="1" ht="25.5">
      <c r="A246" s="13" t="s">
        <v>862</v>
      </c>
      <c r="B246" s="13" t="s">
        <v>1010</v>
      </c>
      <c r="C246" s="8" t="s">
        <v>487</v>
      </c>
      <c r="D246" s="11">
        <v>923.9</v>
      </c>
      <c r="E246" s="11">
        <v>923.9</v>
      </c>
      <c r="F246" s="4"/>
      <c r="G246" s="9"/>
      <c r="H246" s="9"/>
    </row>
    <row r="247" spans="1:8" s="75" customFormat="1" ht="25.5">
      <c r="A247" s="13" t="s">
        <v>611</v>
      </c>
      <c r="B247" s="13" t="s">
        <v>612</v>
      </c>
      <c r="C247" s="8" t="s">
        <v>522</v>
      </c>
      <c r="D247" s="11">
        <v>146</v>
      </c>
      <c r="E247" s="11">
        <v>146</v>
      </c>
      <c r="F247" s="4"/>
      <c r="G247" s="9"/>
      <c r="H247" s="9"/>
    </row>
    <row r="248" spans="1:8" s="75" customFormat="1" ht="25.5">
      <c r="A248" s="13" t="s">
        <v>233</v>
      </c>
      <c r="B248" s="13" t="s">
        <v>234</v>
      </c>
      <c r="C248" s="8" t="s">
        <v>522</v>
      </c>
      <c r="D248" s="43"/>
      <c r="E248" s="43">
        <v>120</v>
      </c>
      <c r="F248" s="44">
        <v>175</v>
      </c>
      <c r="G248" s="13"/>
      <c r="H248" s="13"/>
    </row>
    <row r="249" spans="1:8" s="75" customFormat="1" ht="25.5">
      <c r="A249" s="9" t="s">
        <v>235</v>
      </c>
      <c r="B249" s="9" t="s">
        <v>236</v>
      </c>
      <c r="C249" s="9" t="s">
        <v>15</v>
      </c>
      <c r="D249" s="43"/>
      <c r="E249" s="43">
        <v>93</v>
      </c>
      <c r="F249" s="4">
        <v>250</v>
      </c>
      <c r="G249" s="82"/>
      <c r="H249" s="82"/>
    </row>
    <row r="250" spans="1:8" s="75" customFormat="1" ht="25.5">
      <c r="A250" s="9" t="s">
        <v>733</v>
      </c>
      <c r="B250" s="9" t="s">
        <v>734</v>
      </c>
      <c r="C250" s="9" t="s">
        <v>522</v>
      </c>
      <c r="D250" s="43">
        <v>46</v>
      </c>
      <c r="E250" s="43">
        <v>46</v>
      </c>
      <c r="F250" s="4">
        <v>150</v>
      </c>
      <c r="G250" s="82"/>
      <c r="H250" s="82"/>
    </row>
    <row r="251" spans="1:8" s="75" customFormat="1" ht="25.5">
      <c r="A251" s="3" t="s">
        <v>237</v>
      </c>
      <c r="B251" s="3" t="s">
        <v>238</v>
      </c>
      <c r="C251" s="37" t="s">
        <v>15</v>
      </c>
      <c r="D251" s="55"/>
      <c r="E251" s="55">
        <v>54.4</v>
      </c>
      <c r="F251" s="4"/>
      <c r="G251" s="82"/>
      <c r="H251" s="86"/>
    </row>
    <row r="252" spans="1:8" s="75" customFormat="1" ht="25.5">
      <c r="A252" s="3" t="s">
        <v>1011</v>
      </c>
      <c r="B252" s="3" t="s">
        <v>1012</v>
      </c>
      <c r="C252" s="9" t="s">
        <v>522</v>
      </c>
      <c r="D252" s="55">
        <v>406</v>
      </c>
      <c r="E252" s="55">
        <v>406</v>
      </c>
      <c r="F252" s="4"/>
      <c r="G252" s="82"/>
      <c r="H252" s="86"/>
    </row>
    <row r="253" spans="1:8" s="75" customFormat="1" ht="38.25">
      <c r="A253" s="20" t="s">
        <v>239</v>
      </c>
      <c r="B253" s="20" t="s">
        <v>240</v>
      </c>
      <c r="C253" s="20" t="s">
        <v>115</v>
      </c>
      <c r="D253" s="46">
        <v>4000.1849999999999</v>
      </c>
      <c r="E253" s="46">
        <v>5325</v>
      </c>
      <c r="F253" s="7">
        <v>4825</v>
      </c>
      <c r="G253" s="78" t="s">
        <v>480</v>
      </c>
      <c r="H253" s="78"/>
    </row>
    <row r="254" spans="1:8" s="75" customFormat="1" ht="25.5">
      <c r="A254" s="3" t="s">
        <v>1013</v>
      </c>
      <c r="B254" s="3" t="s">
        <v>1014</v>
      </c>
      <c r="C254" s="37" t="s">
        <v>15</v>
      </c>
      <c r="D254" s="55">
        <v>767</v>
      </c>
      <c r="E254" s="55">
        <v>767</v>
      </c>
      <c r="F254" s="4"/>
      <c r="G254" s="82"/>
      <c r="H254" s="82"/>
    </row>
    <row r="255" spans="1:8" s="75" customFormat="1" ht="25.5">
      <c r="A255" s="20" t="s">
        <v>735</v>
      </c>
      <c r="B255" s="20" t="s">
        <v>736</v>
      </c>
      <c r="C255" s="20" t="s">
        <v>15</v>
      </c>
      <c r="D255" s="46">
        <v>1600</v>
      </c>
      <c r="E255" s="46">
        <v>1600</v>
      </c>
      <c r="F255" s="7"/>
      <c r="G255" s="78"/>
      <c r="H255" s="78"/>
    </row>
    <row r="256" spans="1:8" s="75" customFormat="1" ht="38.25">
      <c r="A256" s="9" t="s">
        <v>241</v>
      </c>
      <c r="B256" s="9" t="s">
        <v>242</v>
      </c>
      <c r="C256" s="9" t="s">
        <v>20</v>
      </c>
      <c r="D256" s="11"/>
      <c r="E256" s="11">
        <v>177</v>
      </c>
      <c r="F256" s="4">
        <v>500</v>
      </c>
      <c r="G256" s="9"/>
      <c r="H256" s="9"/>
    </row>
    <row r="257" spans="1:8" s="75" customFormat="1" ht="38.25">
      <c r="A257" s="9" t="s">
        <v>241</v>
      </c>
      <c r="B257" s="9" t="s">
        <v>613</v>
      </c>
      <c r="C257" s="9" t="s">
        <v>20</v>
      </c>
      <c r="D257" s="11">
        <v>700</v>
      </c>
      <c r="E257" s="11">
        <v>700</v>
      </c>
      <c r="F257" s="4">
        <v>850</v>
      </c>
      <c r="G257" s="9" t="s">
        <v>95</v>
      </c>
      <c r="H257" s="9"/>
    </row>
    <row r="258" spans="1:8" s="75" customFormat="1" ht="25.5">
      <c r="A258" s="85" t="s">
        <v>614</v>
      </c>
      <c r="B258" s="85" t="s">
        <v>615</v>
      </c>
      <c r="C258" s="85" t="s">
        <v>17</v>
      </c>
      <c r="D258" s="6">
        <v>800</v>
      </c>
      <c r="E258" s="6">
        <v>800</v>
      </c>
      <c r="F258" s="7">
        <v>800</v>
      </c>
      <c r="G258" s="85"/>
      <c r="H258" s="85"/>
    </row>
    <row r="259" spans="1:8" s="75" customFormat="1" ht="25.5">
      <c r="A259" s="9" t="s">
        <v>1015</v>
      </c>
      <c r="B259" s="9" t="s">
        <v>1016</v>
      </c>
      <c r="C259" s="9" t="s">
        <v>15</v>
      </c>
      <c r="D259" s="11"/>
      <c r="E259" s="11"/>
      <c r="F259" s="4">
        <v>3000</v>
      </c>
      <c r="G259" s="9"/>
      <c r="H259" s="9"/>
    </row>
    <row r="260" spans="1:8" s="75" customFormat="1" ht="38.25">
      <c r="A260" s="9" t="s">
        <v>243</v>
      </c>
      <c r="B260" s="9" t="s">
        <v>244</v>
      </c>
      <c r="C260" s="9" t="s">
        <v>20</v>
      </c>
      <c r="D260" s="11"/>
      <c r="E260" s="11">
        <v>400</v>
      </c>
      <c r="F260" s="4"/>
      <c r="G260" s="82"/>
      <c r="H260" s="82"/>
    </row>
    <row r="261" spans="1:8" s="75" customFormat="1" ht="38.25">
      <c r="A261" s="9" t="s">
        <v>245</v>
      </c>
      <c r="B261" s="9" t="s">
        <v>1017</v>
      </c>
      <c r="C261" s="9" t="s">
        <v>1062</v>
      </c>
      <c r="D261" s="11"/>
      <c r="E261" s="11"/>
      <c r="F261" s="4"/>
      <c r="G261" s="82"/>
      <c r="H261" s="82"/>
    </row>
    <row r="262" spans="1:8" s="75" customFormat="1" ht="25.5">
      <c r="A262" s="9" t="s">
        <v>245</v>
      </c>
      <c r="B262" s="9" t="s">
        <v>481</v>
      </c>
      <c r="C262" s="9" t="s">
        <v>17</v>
      </c>
      <c r="D262" s="11">
        <v>200</v>
      </c>
      <c r="E262" s="11">
        <v>200</v>
      </c>
      <c r="F262" s="4">
        <v>3000</v>
      </c>
      <c r="G262" s="82"/>
      <c r="H262" s="82"/>
    </row>
    <row r="263" spans="1:8" s="75" customFormat="1" ht="25.5">
      <c r="A263" s="9" t="s">
        <v>245</v>
      </c>
      <c r="B263" s="9" t="s">
        <v>616</v>
      </c>
      <c r="C263" s="9" t="s">
        <v>17</v>
      </c>
      <c r="D263" s="11">
        <v>400</v>
      </c>
      <c r="E263" s="11">
        <v>400</v>
      </c>
      <c r="F263" s="4">
        <v>7000</v>
      </c>
      <c r="G263" s="82"/>
      <c r="H263" s="82"/>
    </row>
    <row r="264" spans="1:8" s="75" customFormat="1" ht="25.5">
      <c r="A264" s="9" t="s">
        <v>245</v>
      </c>
      <c r="B264" s="9" t="s">
        <v>246</v>
      </c>
      <c r="C264" s="9" t="s">
        <v>17</v>
      </c>
      <c r="D264" s="11">
        <v>572.93799999999999</v>
      </c>
      <c r="E264" s="11">
        <v>572.93799999999999</v>
      </c>
      <c r="F264" s="4">
        <v>3000</v>
      </c>
      <c r="G264" s="9"/>
      <c r="H264" s="9"/>
    </row>
    <row r="265" spans="1:8" s="75" customFormat="1" ht="25.5">
      <c r="A265" s="9" t="s">
        <v>482</v>
      </c>
      <c r="B265" s="9" t="s">
        <v>483</v>
      </c>
      <c r="C265" s="9" t="s">
        <v>525</v>
      </c>
      <c r="D265" s="11"/>
      <c r="E265" s="11">
        <v>200</v>
      </c>
      <c r="F265" s="4">
        <v>500</v>
      </c>
      <c r="G265" s="9"/>
      <c r="H265" s="9"/>
    </row>
    <row r="266" spans="1:8" s="75" customFormat="1" ht="38.25">
      <c r="A266" s="85" t="s">
        <v>247</v>
      </c>
      <c r="B266" s="85" t="s">
        <v>737</v>
      </c>
      <c r="C266" s="85" t="s">
        <v>115</v>
      </c>
      <c r="D266" s="6">
        <v>1360.1</v>
      </c>
      <c r="E266" s="6">
        <v>1360.1</v>
      </c>
      <c r="F266" s="7">
        <v>750</v>
      </c>
      <c r="G266" s="85" t="s">
        <v>248</v>
      </c>
      <c r="H266" s="175" t="s">
        <v>757</v>
      </c>
    </row>
    <row r="267" spans="1:8" s="75" customFormat="1" ht="25.5">
      <c r="A267" s="9" t="s">
        <v>1018</v>
      </c>
      <c r="B267" s="9" t="s">
        <v>1019</v>
      </c>
      <c r="C267" s="9" t="s">
        <v>522</v>
      </c>
      <c r="D267" s="11">
        <v>150</v>
      </c>
      <c r="E267" s="11">
        <v>150</v>
      </c>
      <c r="F267" s="4">
        <v>300</v>
      </c>
      <c r="G267" s="9" t="s">
        <v>1067</v>
      </c>
      <c r="H267" s="86"/>
    </row>
    <row r="268" spans="1:8" s="75" customFormat="1" ht="38.25">
      <c r="A268" s="9" t="s">
        <v>249</v>
      </c>
      <c r="B268" s="9" t="s">
        <v>250</v>
      </c>
      <c r="C268" s="9" t="s">
        <v>20</v>
      </c>
      <c r="D268" s="11"/>
      <c r="E268" s="11"/>
      <c r="F268" s="4">
        <v>300</v>
      </c>
      <c r="G268" s="9"/>
      <c r="H268" s="9"/>
    </row>
    <row r="269" spans="1:8" s="75" customFormat="1" ht="25.5">
      <c r="A269" s="8" t="s">
        <v>251</v>
      </c>
      <c r="B269" s="8" t="s">
        <v>252</v>
      </c>
      <c r="C269" s="9" t="s">
        <v>29</v>
      </c>
      <c r="D269" s="11"/>
      <c r="E269" s="11">
        <v>7.050433</v>
      </c>
      <c r="F269" s="26">
        <v>7.550433</v>
      </c>
      <c r="G269" s="82"/>
      <c r="H269" s="82"/>
    </row>
    <row r="270" spans="1:8" s="75" customFormat="1">
      <c r="A270" s="8" t="s">
        <v>253</v>
      </c>
      <c r="B270" s="8" t="s">
        <v>254</v>
      </c>
      <c r="C270" s="9" t="s">
        <v>29</v>
      </c>
      <c r="D270" s="11"/>
      <c r="E270" s="11">
        <v>175.9</v>
      </c>
      <c r="F270" s="26"/>
      <c r="G270" s="82"/>
      <c r="H270" s="82"/>
    </row>
    <row r="271" spans="1:8" s="75" customFormat="1" ht="25.5">
      <c r="A271" s="8" t="s">
        <v>617</v>
      </c>
      <c r="B271" s="8" t="s">
        <v>618</v>
      </c>
      <c r="C271" s="9" t="s">
        <v>15</v>
      </c>
      <c r="D271" s="11">
        <v>56</v>
      </c>
      <c r="E271" s="11">
        <v>56</v>
      </c>
      <c r="F271" s="26"/>
      <c r="G271" s="82"/>
      <c r="H271" s="82"/>
    </row>
    <row r="272" spans="1:8" s="75" customFormat="1" ht="38.25">
      <c r="A272" s="8" t="s">
        <v>255</v>
      </c>
      <c r="B272" s="8" t="s">
        <v>256</v>
      </c>
      <c r="C272" s="8" t="s">
        <v>487</v>
      </c>
      <c r="D272" s="25"/>
      <c r="E272" s="25">
        <v>402.4</v>
      </c>
      <c r="F272" s="26">
        <v>500</v>
      </c>
      <c r="G272" s="86"/>
      <c r="H272" s="86"/>
    </row>
    <row r="273" spans="1:8" s="75" customFormat="1" ht="51">
      <c r="A273" s="8" t="s">
        <v>1020</v>
      </c>
      <c r="B273" s="8" t="s">
        <v>1021</v>
      </c>
      <c r="C273" s="8" t="s">
        <v>1063</v>
      </c>
      <c r="D273" s="25"/>
      <c r="E273" s="25"/>
      <c r="F273" s="26">
        <v>200</v>
      </c>
      <c r="G273" s="86"/>
      <c r="H273" s="86"/>
    </row>
    <row r="274" spans="1:8" s="75" customFormat="1" ht="38.25">
      <c r="A274" s="3" t="s">
        <v>517</v>
      </c>
      <c r="B274" s="3" t="s">
        <v>518</v>
      </c>
      <c r="C274" s="38" t="s">
        <v>532</v>
      </c>
      <c r="D274" s="55">
        <v>125.9</v>
      </c>
      <c r="E274" s="55">
        <v>293</v>
      </c>
      <c r="F274" s="4">
        <v>300</v>
      </c>
      <c r="G274" s="9"/>
      <c r="H274" s="9"/>
    </row>
    <row r="275" spans="1:8" s="75" customFormat="1" ht="25.5">
      <c r="A275" s="9" t="s">
        <v>257</v>
      </c>
      <c r="B275" s="9" t="s">
        <v>258</v>
      </c>
      <c r="C275" s="9" t="s">
        <v>15</v>
      </c>
      <c r="D275" s="11"/>
      <c r="E275" s="11">
        <v>705</v>
      </c>
      <c r="F275" s="4">
        <v>700</v>
      </c>
      <c r="G275" s="9"/>
      <c r="H275" s="9"/>
    </row>
    <row r="276" spans="1:8" s="75" customFormat="1">
      <c r="A276" s="9" t="s">
        <v>259</v>
      </c>
      <c r="B276" s="9" t="s">
        <v>260</v>
      </c>
      <c r="C276" s="9" t="s">
        <v>15</v>
      </c>
      <c r="D276" s="11"/>
      <c r="E276" s="11"/>
      <c r="F276" s="4">
        <v>25</v>
      </c>
      <c r="G276" s="82"/>
      <c r="H276" s="82"/>
    </row>
    <row r="277" spans="1:8" s="75" customFormat="1" ht="25.5">
      <c r="A277" s="9" t="s">
        <v>1022</v>
      </c>
      <c r="B277" s="9" t="s">
        <v>1023</v>
      </c>
      <c r="C277" s="9" t="s">
        <v>487</v>
      </c>
      <c r="D277" s="11">
        <v>138</v>
      </c>
      <c r="E277" s="11">
        <v>138</v>
      </c>
      <c r="F277" s="4">
        <v>400</v>
      </c>
      <c r="G277" s="82"/>
      <c r="H277" s="82"/>
    </row>
    <row r="278" spans="1:8" s="75" customFormat="1" ht="38.25">
      <c r="A278" s="9" t="s">
        <v>484</v>
      </c>
      <c r="B278" s="9" t="s">
        <v>485</v>
      </c>
      <c r="C278" s="3" t="s">
        <v>115</v>
      </c>
      <c r="D278" s="11"/>
      <c r="E278" s="11">
        <v>306.2</v>
      </c>
      <c r="F278" s="4">
        <v>350</v>
      </c>
      <c r="G278" s="37"/>
      <c r="H278" s="38"/>
    </row>
    <row r="279" spans="1:8" s="75" customFormat="1" ht="25.5">
      <c r="A279" s="9" t="s">
        <v>619</v>
      </c>
      <c r="B279" s="9" t="s">
        <v>620</v>
      </c>
      <c r="C279" s="9" t="s">
        <v>15</v>
      </c>
      <c r="D279" s="11"/>
      <c r="E279" s="11"/>
      <c r="F279" s="4">
        <v>400</v>
      </c>
      <c r="G279" s="37"/>
      <c r="H279" s="38"/>
    </row>
    <row r="280" spans="1:8" s="75" customFormat="1" ht="25.5">
      <c r="A280" s="9" t="s">
        <v>621</v>
      </c>
      <c r="B280" s="9" t="s">
        <v>622</v>
      </c>
      <c r="C280" s="3" t="s">
        <v>15</v>
      </c>
      <c r="D280" s="11">
        <v>52.5</v>
      </c>
      <c r="E280" s="11">
        <v>52.5</v>
      </c>
      <c r="F280" s="4"/>
      <c r="G280" s="37"/>
      <c r="H280" s="38"/>
    </row>
    <row r="281" spans="1:8" s="75" customFormat="1">
      <c r="A281" s="9" t="s">
        <v>261</v>
      </c>
      <c r="B281" s="9" t="s">
        <v>262</v>
      </c>
      <c r="C281" s="9" t="s">
        <v>15</v>
      </c>
      <c r="D281" s="11"/>
      <c r="E281" s="11">
        <v>150</v>
      </c>
      <c r="F281" s="4">
        <v>300</v>
      </c>
      <c r="G281" s="9"/>
      <c r="H281" s="9"/>
    </row>
    <row r="282" spans="1:8" s="75" customFormat="1">
      <c r="A282" s="9" t="s">
        <v>263</v>
      </c>
      <c r="B282" s="9" t="s">
        <v>264</v>
      </c>
      <c r="C282" s="9" t="s">
        <v>15</v>
      </c>
      <c r="D282" s="11">
        <v>48.5</v>
      </c>
      <c r="E282" s="11">
        <v>100.5</v>
      </c>
      <c r="F282" s="4">
        <v>100</v>
      </c>
      <c r="G282" s="81"/>
      <c r="H282" s="81"/>
    </row>
    <row r="283" spans="1:8" s="75" customFormat="1" ht="51">
      <c r="A283" s="9" t="s">
        <v>265</v>
      </c>
      <c r="B283" s="9" t="s">
        <v>486</v>
      </c>
      <c r="C283" s="3" t="s">
        <v>524</v>
      </c>
      <c r="D283" s="11"/>
      <c r="E283" s="11"/>
      <c r="F283" s="4">
        <v>750</v>
      </c>
      <c r="G283" s="81"/>
      <c r="H283" s="81"/>
    </row>
    <row r="284" spans="1:8" s="75" customFormat="1" ht="25.5">
      <c r="A284" s="85" t="s">
        <v>392</v>
      </c>
      <c r="B284" s="85" t="s">
        <v>1024</v>
      </c>
      <c r="C284" s="20" t="s">
        <v>29</v>
      </c>
      <c r="D284" s="6">
        <v>315</v>
      </c>
      <c r="E284" s="6">
        <v>315</v>
      </c>
      <c r="F284" s="7">
        <v>250</v>
      </c>
      <c r="G284" s="78"/>
      <c r="H284" s="78"/>
    </row>
    <row r="285" spans="1:8" s="75" customFormat="1" ht="25.5">
      <c r="A285" s="9" t="s">
        <v>266</v>
      </c>
      <c r="B285" s="9" t="s">
        <v>267</v>
      </c>
      <c r="C285" s="9" t="s">
        <v>15</v>
      </c>
      <c r="D285" s="9"/>
      <c r="E285" s="11">
        <v>672.45</v>
      </c>
      <c r="F285" s="4">
        <v>700</v>
      </c>
      <c r="G285" s="9"/>
      <c r="H285" s="9"/>
    </row>
    <row r="286" spans="1:8" s="75" customFormat="1" ht="38.25">
      <c r="A286" s="85" t="s">
        <v>434</v>
      </c>
      <c r="B286" s="85" t="s">
        <v>435</v>
      </c>
      <c r="C286" s="20" t="s">
        <v>115</v>
      </c>
      <c r="D286" s="7">
        <v>1950</v>
      </c>
      <c r="E286" s="7">
        <v>4450</v>
      </c>
      <c r="F286" s="7">
        <v>2500</v>
      </c>
      <c r="G286" s="78"/>
      <c r="H286" s="78"/>
    </row>
    <row r="287" spans="1:8" s="75" customFormat="1">
      <c r="A287" s="85" t="s">
        <v>268</v>
      </c>
      <c r="B287" s="85" t="s">
        <v>269</v>
      </c>
      <c r="C287" s="85" t="s">
        <v>29</v>
      </c>
      <c r="D287" s="6">
        <v>486.75</v>
      </c>
      <c r="E287" s="6">
        <v>853.59500000000003</v>
      </c>
      <c r="F287" s="178">
        <v>750</v>
      </c>
      <c r="G287" s="78"/>
      <c r="H287" s="78"/>
    </row>
    <row r="288" spans="1:8" s="75" customFormat="1" ht="25.5">
      <c r="A288" s="9" t="s">
        <v>270</v>
      </c>
      <c r="B288" s="9" t="s">
        <v>738</v>
      </c>
      <c r="C288" s="9" t="s">
        <v>487</v>
      </c>
      <c r="D288" s="11">
        <v>328</v>
      </c>
      <c r="E288" s="11">
        <v>328</v>
      </c>
      <c r="F288" s="4">
        <v>328</v>
      </c>
      <c r="G288" s="81"/>
      <c r="H288" s="81"/>
    </row>
    <row r="289" spans="1:8" s="75" customFormat="1">
      <c r="A289" s="9" t="s">
        <v>270</v>
      </c>
      <c r="B289" s="9" t="s">
        <v>271</v>
      </c>
      <c r="C289" s="9" t="s">
        <v>487</v>
      </c>
      <c r="D289" s="11">
        <v>84.699999999999989</v>
      </c>
      <c r="E289" s="11">
        <v>250</v>
      </c>
      <c r="F289" s="4">
        <v>250</v>
      </c>
      <c r="G289" s="81"/>
      <c r="H289" s="81"/>
    </row>
    <row r="290" spans="1:8" s="75" customFormat="1" ht="25.5">
      <c r="A290" s="13" t="s">
        <v>488</v>
      </c>
      <c r="B290" s="9" t="s">
        <v>1025</v>
      </c>
      <c r="C290" s="9" t="s">
        <v>522</v>
      </c>
      <c r="D290" s="11"/>
      <c r="E290" s="11">
        <v>602.70000000000005</v>
      </c>
      <c r="F290" s="4">
        <v>400</v>
      </c>
      <c r="G290" s="82"/>
      <c r="H290" s="82"/>
    </row>
    <row r="291" spans="1:8" s="75" customFormat="1" ht="51">
      <c r="A291" s="13" t="s">
        <v>1026</v>
      </c>
      <c r="B291" s="9" t="s">
        <v>1027</v>
      </c>
      <c r="C291" s="9" t="s">
        <v>569</v>
      </c>
      <c r="D291" s="11">
        <v>82.05</v>
      </c>
      <c r="E291" s="11">
        <v>82.05</v>
      </c>
      <c r="F291" s="4"/>
      <c r="G291" s="82"/>
      <c r="H291" s="82"/>
    </row>
    <row r="292" spans="1:8" s="75" customFormat="1" ht="51">
      <c r="A292" s="9" t="s">
        <v>272</v>
      </c>
      <c r="B292" s="9" t="s">
        <v>273</v>
      </c>
      <c r="C292" s="9" t="s">
        <v>524</v>
      </c>
      <c r="D292" s="11"/>
      <c r="E292" s="11">
        <v>185.32499999999999</v>
      </c>
      <c r="F292" s="4">
        <v>1500</v>
      </c>
      <c r="G292" s="9"/>
      <c r="H292" s="9"/>
    </row>
    <row r="293" spans="1:8" s="75" customFormat="1" ht="38.25">
      <c r="A293" s="9" t="s">
        <v>489</v>
      </c>
      <c r="B293" s="9" t="s">
        <v>490</v>
      </c>
      <c r="C293" s="9" t="s">
        <v>15</v>
      </c>
      <c r="D293" s="11"/>
      <c r="E293" s="11">
        <v>307</v>
      </c>
      <c r="F293" s="4">
        <v>300</v>
      </c>
      <c r="G293" s="9" t="s">
        <v>491</v>
      </c>
      <c r="H293" s="9"/>
    </row>
    <row r="294" spans="1:8" s="75" customFormat="1" ht="25.5">
      <c r="A294" s="9" t="s">
        <v>274</v>
      </c>
      <c r="B294" s="9" t="s">
        <v>275</v>
      </c>
      <c r="C294" s="9" t="s">
        <v>15</v>
      </c>
      <c r="D294" s="11"/>
      <c r="E294" s="11">
        <v>248.5</v>
      </c>
      <c r="F294" s="4">
        <v>300</v>
      </c>
      <c r="G294" s="9"/>
      <c r="H294" s="9"/>
    </row>
    <row r="295" spans="1:8" s="75" customFormat="1" ht="25.5">
      <c r="A295" s="9" t="s">
        <v>1028</v>
      </c>
      <c r="B295" s="9" t="s">
        <v>1029</v>
      </c>
      <c r="C295" s="9" t="s">
        <v>15</v>
      </c>
      <c r="D295" s="11">
        <v>750</v>
      </c>
      <c r="E295" s="11">
        <v>750</v>
      </c>
      <c r="F295" s="4">
        <v>900</v>
      </c>
      <c r="G295" s="9"/>
      <c r="H295" s="9"/>
    </row>
    <row r="296" spans="1:8" s="75" customFormat="1" ht="38.25">
      <c r="A296" s="85" t="s">
        <v>276</v>
      </c>
      <c r="B296" s="85" t="s">
        <v>623</v>
      </c>
      <c r="C296" s="85" t="s">
        <v>115</v>
      </c>
      <c r="D296" s="6">
        <v>1936.7</v>
      </c>
      <c r="E296" s="6">
        <v>1936.7</v>
      </c>
      <c r="F296" s="7">
        <v>1500</v>
      </c>
      <c r="G296" s="85"/>
      <c r="H296" s="85"/>
    </row>
    <row r="297" spans="1:8" s="75" customFormat="1" ht="38.25">
      <c r="A297" s="9" t="s">
        <v>277</v>
      </c>
      <c r="B297" s="9" t="s">
        <v>278</v>
      </c>
      <c r="C297" s="9" t="s">
        <v>624</v>
      </c>
      <c r="D297" s="11"/>
      <c r="E297" s="11">
        <v>140</v>
      </c>
      <c r="F297" s="4">
        <v>225</v>
      </c>
      <c r="G297" s="82"/>
      <c r="H297" s="82"/>
    </row>
    <row r="298" spans="1:8" s="75" customFormat="1" ht="38.25">
      <c r="A298" s="9" t="s">
        <v>625</v>
      </c>
      <c r="B298" s="9" t="s">
        <v>626</v>
      </c>
      <c r="C298" s="9" t="s">
        <v>115</v>
      </c>
      <c r="D298" s="11">
        <v>4201.43</v>
      </c>
      <c r="E298" s="11">
        <v>4201.43</v>
      </c>
      <c r="F298" s="4">
        <v>8000</v>
      </c>
      <c r="G298" s="82"/>
      <c r="H298" s="82"/>
    </row>
    <row r="299" spans="1:8" s="75" customFormat="1" ht="25.5">
      <c r="A299" s="85" t="s">
        <v>493</v>
      </c>
      <c r="B299" s="85" t="s">
        <v>494</v>
      </c>
      <c r="C299" s="85" t="s">
        <v>15</v>
      </c>
      <c r="D299" s="6">
        <v>2490</v>
      </c>
      <c r="E299" s="6">
        <v>2500</v>
      </c>
      <c r="F299" s="7">
        <v>2500</v>
      </c>
      <c r="G299" s="85" t="s">
        <v>495</v>
      </c>
      <c r="H299" s="85"/>
    </row>
    <row r="300" spans="1:8" s="75" customFormat="1" ht="25.5">
      <c r="A300" s="9" t="s">
        <v>280</v>
      </c>
      <c r="B300" s="9" t="s">
        <v>281</v>
      </c>
      <c r="C300" s="9" t="s">
        <v>15</v>
      </c>
      <c r="D300" s="11"/>
      <c r="E300" s="11">
        <v>87.7</v>
      </c>
      <c r="F300" s="4">
        <v>75</v>
      </c>
      <c r="G300" s="9"/>
      <c r="H300" s="9"/>
    </row>
    <row r="301" spans="1:8" s="75" customFormat="1" ht="38.25">
      <c r="A301" s="9" t="s">
        <v>282</v>
      </c>
      <c r="B301" s="9" t="s">
        <v>283</v>
      </c>
      <c r="C301" s="9" t="s">
        <v>115</v>
      </c>
      <c r="D301" s="55"/>
      <c r="E301" s="55">
        <v>352</v>
      </c>
      <c r="F301" s="4">
        <v>425</v>
      </c>
      <c r="G301" s="82"/>
      <c r="H301" s="86"/>
    </row>
    <row r="302" spans="1:8" s="75" customFormat="1" ht="25.5">
      <c r="A302" s="9" t="s">
        <v>627</v>
      </c>
      <c r="B302" s="9" t="s">
        <v>628</v>
      </c>
      <c r="C302" s="9" t="s">
        <v>15</v>
      </c>
      <c r="D302" s="55">
        <v>45.1</v>
      </c>
      <c r="E302" s="55">
        <v>45.1</v>
      </c>
      <c r="F302" s="4">
        <v>100</v>
      </c>
      <c r="G302" s="82"/>
      <c r="H302" s="86"/>
    </row>
    <row r="303" spans="1:8" s="75" customFormat="1" ht="38.25">
      <c r="A303" s="9" t="s">
        <v>284</v>
      </c>
      <c r="B303" s="9" t="s">
        <v>285</v>
      </c>
      <c r="C303" s="38" t="s">
        <v>532</v>
      </c>
      <c r="D303" s="55"/>
      <c r="E303" s="55">
        <v>80.954999999999998</v>
      </c>
      <c r="F303" s="4">
        <v>150</v>
      </c>
      <c r="G303" s="9"/>
      <c r="H303" s="9"/>
    </row>
    <row r="304" spans="1:8" s="75" customFormat="1" ht="38.25">
      <c r="A304" s="9" t="s">
        <v>1030</v>
      </c>
      <c r="B304" s="9" t="s">
        <v>1031</v>
      </c>
      <c r="C304" s="38" t="s">
        <v>20</v>
      </c>
      <c r="D304" s="55">
        <v>583.53499999999997</v>
      </c>
      <c r="E304" s="55">
        <v>583.53499999999997</v>
      </c>
      <c r="F304" s="4">
        <v>650</v>
      </c>
      <c r="G304" s="9"/>
      <c r="H304" s="9"/>
    </row>
    <row r="305" spans="1:8" s="75" customFormat="1" ht="38.25">
      <c r="A305" s="9" t="s">
        <v>629</v>
      </c>
      <c r="B305" s="9" t="s">
        <v>438</v>
      </c>
      <c r="C305" s="9" t="s">
        <v>552</v>
      </c>
      <c r="D305" s="11"/>
      <c r="E305" s="11">
        <v>20</v>
      </c>
      <c r="F305" s="4">
        <v>75</v>
      </c>
      <c r="G305" s="9" t="s">
        <v>439</v>
      </c>
      <c r="H305" s="9"/>
    </row>
    <row r="306" spans="1:8" s="75" customFormat="1" ht="25.5">
      <c r="A306" s="9" t="s">
        <v>287</v>
      </c>
      <c r="B306" s="9" t="s">
        <v>288</v>
      </c>
      <c r="C306" s="9" t="s">
        <v>15</v>
      </c>
      <c r="D306" s="11"/>
      <c r="E306" s="11">
        <v>42</v>
      </c>
      <c r="F306" s="4">
        <v>50</v>
      </c>
      <c r="G306" s="9"/>
      <c r="H306" s="9"/>
    </row>
    <row r="307" spans="1:8" s="75" customFormat="1">
      <c r="A307" s="9" t="s">
        <v>496</v>
      </c>
      <c r="B307" s="9" t="s">
        <v>497</v>
      </c>
      <c r="C307" s="9" t="s">
        <v>29</v>
      </c>
      <c r="D307" s="11"/>
      <c r="E307" s="11"/>
      <c r="F307" s="4">
        <v>750</v>
      </c>
      <c r="G307" s="9"/>
      <c r="H307" s="9"/>
    </row>
    <row r="308" spans="1:8" s="75" customFormat="1" ht="25.5">
      <c r="A308" s="9" t="s">
        <v>289</v>
      </c>
      <c r="B308" s="9" t="s">
        <v>290</v>
      </c>
      <c r="C308" s="9" t="s">
        <v>17</v>
      </c>
      <c r="D308" s="11"/>
      <c r="E308" s="11">
        <v>100.7</v>
      </c>
      <c r="F308" s="4">
        <v>350</v>
      </c>
      <c r="G308" s="9" t="s">
        <v>114</v>
      </c>
      <c r="H308" s="9" t="s">
        <v>16</v>
      </c>
    </row>
    <row r="309" spans="1:8" s="75" customFormat="1" ht="25.5">
      <c r="A309" s="9" t="s">
        <v>1032</v>
      </c>
      <c r="B309" s="9" t="s">
        <v>1033</v>
      </c>
      <c r="C309" s="9" t="s">
        <v>15</v>
      </c>
      <c r="D309" s="11">
        <v>851.65</v>
      </c>
      <c r="E309" s="11">
        <v>851.65</v>
      </c>
      <c r="F309" s="4"/>
      <c r="G309" s="9"/>
      <c r="H309" s="9"/>
    </row>
    <row r="310" spans="1:8" s="75" customFormat="1" ht="25.5">
      <c r="A310" s="9" t="s">
        <v>498</v>
      </c>
      <c r="B310" s="9" t="s">
        <v>499</v>
      </c>
      <c r="C310" s="9" t="s">
        <v>15</v>
      </c>
      <c r="D310" s="11"/>
      <c r="E310" s="11">
        <v>337</v>
      </c>
      <c r="F310" s="4">
        <v>350</v>
      </c>
      <c r="G310" s="9"/>
      <c r="H310" s="9"/>
    </row>
    <row r="311" spans="1:8" s="75" customFormat="1" ht="38.25">
      <c r="A311" s="85" t="s">
        <v>630</v>
      </c>
      <c r="B311" s="85" t="s">
        <v>631</v>
      </c>
      <c r="C311" s="27" t="s">
        <v>557</v>
      </c>
      <c r="D311" s="6">
        <v>345</v>
      </c>
      <c r="E311" s="6">
        <v>345</v>
      </c>
      <c r="F311" s="7">
        <v>325</v>
      </c>
      <c r="G311" s="85"/>
      <c r="H311" s="85"/>
    </row>
    <row r="312" spans="1:8" s="75" customFormat="1" ht="38.25">
      <c r="A312" s="9" t="s">
        <v>632</v>
      </c>
      <c r="B312" s="9" t="s">
        <v>633</v>
      </c>
      <c r="C312" s="9" t="s">
        <v>115</v>
      </c>
      <c r="D312" s="11"/>
      <c r="E312" s="11">
        <v>1500</v>
      </c>
      <c r="F312" s="4">
        <v>1500</v>
      </c>
      <c r="G312" s="9"/>
      <c r="H312" s="9"/>
    </row>
    <row r="313" spans="1:8" s="75" customFormat="1" ht="25.5">
      <c r="A313" s="9" t="s">
        <v>634</v>
      </c>
      <c r="B313" s="9" t="s">
        <v>635</v>
      </c>
      <c r="C313" s="9" t="s">
        <v>522</v>
      </c>
      <c r="D313" s="11">
        <v>173.82</v>
      </c>
      <c r="E313" s="11">
        <v>173.82</v>
      </c>
      <c r="F313" s="4">
        <v>250</v>
      </c>
      <c r="G313" s="9"/>
      <c r="H313" s="9"/>
    </row>
    <row r="314" spans="1:8" s="75" customFormat="1" ht="38.25">
      <c r="A314" s="9" t="s">
        <v>739</v>
      </c>
      <c r="B314" s="9" t="s">
        <v>740</v>
      </c>
      <c r="C314" s="8" t="s">
        <v>115</v>
      </c>
      <c r="D314" s="11">
        <v>166.5</v>
      </c>
      <c r="E314" s="11">
        <v>166.5</v>
      </c>
      <c r="F314" s="4">
        <v>300</v>
      </c>
      <c r="G314" s="9"/>
      <c r="H314" s="9"/>
    </row>
    <row r="315" spans="1:8" s="75" customFormat="1" ht="38.25">
      <c r="A315" s="9" t="s">
        <v>291</v>
      </c>
      <c r="B315" s="9" t="s">
        <v>293</v>
      </c>
      <c r="C315" s="8" t="s">
        <v>557</v>
      </c>
      <c r="D315" s="11"/>
      <c r="E315" s="11">
        <v>720</v>
      </c>
      <c r="F315" s="4">
        <v>750</v>
      </c>
      <c r="G315" s="9"/>
      <c r="H315" s="9"/>
    </row>
    <row r="316" spans="1:8" s="75" customFormat="1" ht="38.25">
      <c r="A316" s="9" t="s">
        <v>291</v>
      </c>
      <c r="B316" s="9" t="s">
        <v>292</v>
      </c>
      <c r="C316" s="8" t="s">
        <v>557</v>
      </c>
      <c r="D316" s="11"/>
      <c r="E316" s="11"/>
      <c r="F316" s="4">
        <v>1100</v>
      </c>
      <c r="G316" s="9"/>
      <c r="H316" s="9"/>
    </row>
    <row r="317" spans="1:8" s="75" customFormat="1" ht="38.25">
      <c r="A317" s="9" t="s">
        <v>291</v>
      </c>
      <c r="B317" s="9" t="s">
        <v>294</v>
      </c>
      <c r="C317" s="8" t="s">
        <v>557</v>
      </c>
      <c r="D317" s="11"/>
      <c r="E317" s="11">
        <v>17.899999999999999</v>
      </c>
      <c r="F317" s="4">
        <v>75</v>
      </c>
      <c r="G317" s="9"/>
      <c r="H317" s="9"/>
    </row>
    <row r="318" spans="1:8" s="75" customFormat="1">
      <c r="A318" s="85" t="s">
        <v>500</v>
      </c>
      <c r="B318" s="85" t="s">
        <v>501</v>
      </c>
      <c r="C318" s="85" t="s">
        <v>15</v>
      </c>
      <c r="D318" s="6">
        <v>256</v>
      </c>
      <c r="E318" s="6">
        <v>1810</v>
      </c>
      <c r="F318" s="7">
        <v>1000</v>
      </c>
      <c r="G318" s="85" t="s">
        <v>279</v>
      </c>
      <c r="H318" s="85"/>
    </row>
    <row r="319" spans="1:8" s="75" customFormat="1" ht="25.5">
      <c r="A319" s="9" t="s">
        <v>295</v>
      </c>
      <c r="B319" s="9" t="s">
        <v>296</v>
      </c>
      <c r="C319" s="9" t="s">
        <v>15</v>
      </c>
      <c r="D319" s="11"/>
      <c r="E319" s="11"/>
      <c r="F319" s="4">
        <v>350</v>
      </c>
      <c r="G319" s="9" t="s">
        <v>76</v>
      </c>
      <c r="H319" s="9"/>
    </row>
    <row r="320" spans="1:8" s="75" customFormat="1" ht="25.5">
      <c r="A320" s="9" t="s">
        <v>297</v>
      </c>
      <c r="B320" s="9" t="s">
        <v>298</v>
      </c>
      <c r="C320" s="9" t="s">
        <v>15</v>
      </c>
      <c r="D320" s="11"/>
      <c r="E320" s="11">
        <v>61</v>
      </c>
      <c r="F320" s="4">
        <v>100</v>
      </c>
      <c r="G320" s="9"/>
      <c r="H320" s="9" t="s">
        <v>299</v>
      </c>
    </row>
    <row r="321" spans="1:8" s="75" customFormat="1" ht="25.5">
      <c r="A321" s="9" t="s">
        <v>502</v>
      </c>
      <c r="B321" s="9" t="s">
        <v>503</v>
      </c>
      <c r="C321" s="9" t="s">
        <v>15</v>
      </c>
      <c r="D321" s="11">
        <v>400</v>
      </c>
      <c r="E321" s="11">
        <v>400</v>
      </c>
      <c r="F321" s="4">
        <v>400</v>
      </c>
      <c r="G321" s="9"/>
      <c r="H321" s="9"/>
    </row>
    <row r="322" spans="1:8" s="75" customFormat="1" ht="38.25">
      <c r="A322" s="9" t="s">
        <v>1034</v>
      </c>
      <c r="B322" s="9" t="s">
        <v>1035</v>
      </c>
      <c r="C322" s="9" t="s">
        <v>15</v>
      </c>
      <c r="D322" s="11">
        <v>25</v>
      </c>
      <c r="E322" s="11">
        <v>25</v>
      </c>
      <c r="F322" s="4">
        <v>175</v>
      </c>
      <c r="G322" s="9" t="s">
        <v>447</v>
      </c>
      <c r="H322" s="9"/>
    </row>
    <row r="323" spans="1:8" s="75" customFormat="1" ht="25.5">
      <c r="A323" s="9" t="s">
        <v>636</v>
      </c>
      <c r="B323" s="9" t="s">
        <v>637</v>
      </c>
      <c r="C323" s="9" t="s">
        <v>522</v>
      </c>
      <c r="D323" s="11">
        <v>150</v>
      </c>
      <c r="E323" s="11">
        <v>150</v>
      </c>
      <c r="F323" s="4">
        <v>150</v>
      </c>
      <c r="G323" s="9"/>
      <c r="H323" s="9"/>
    </row>
    <row r="324" spans="1:8" s="75" customFormat="1">
      <c r="A324" s="9" t="s">
        <v>300</v>
      </c>
      <c r="B324" s="9" t="s">
        <v>301</v>
      </c>
      <c r="C324" s="9" t="s">
        <v>29</v>
      </c>
      <c r="D324" s="11"/>
      <c r="E324" s="11">
        <v>1000</v>
      </c>
      <c r="F324" s="4">
        <v>800</v>
      </c>
      <c r="G324" s="82"/>
      <c r="H324" s="82"/>
    </row>
    <row r="325" spans="1:8" s="75" customFormat="1" ht="25.5">
      <c r="A325" s="9" t="s">
        <v>741</v>
      </c>
      <c r="B325" s="9"/>
      <c r="C325" s="9" t="s">
        <v>761</v>
      </c>
      <c r="D325" s="11"/>
      <c r="E325" s="11"/>
      <c r="F325" s="4">
        <v>500</v>
      </c>
      <c r="G325" s="82"/>
      <c r="H325" s="82"/>
    </row>
    <row r="326" spans="1:8" s="75" customFormat="1">
      <c r="A326" s="85" t="s">
        <v>302</v>
      </c>
      <c r="B326" s="85" t="s">
        <v>303</v>
      </c>
      <c r="C326" s="85" t="s">
        <v>15</v>
      </c>
      <c r="D326" s="6">
        <v>200.3</v>
      </c>
      <c r="E326" s="6">
        <v>333</v>
      </c>
      <c r="F326" s="7">
        <v>375</v>
      </c>
      <c r="G326" s="85"/>
      <c r="H326" s="85"/>
    </row>
    <row r="327" spans="1:8" s="75" customFormat="1" ht="25.5">
      <c r="A327" s="9" t="s">
        <v>304</v>
      </c>
      <c r="B327" s="9" t="s">
        <v>304</v>
      </c>
      <c r="C327" s="8" t="s">
        <v>523</v>
      </c>
      <c r="D327" s="11"/>
      <c r="E327" s="11">
        <v>100</v>
      </c>
      <c r="F327" s="4">
        <v>250</v>
      </c>
      <c r="G327" s="9"/>
      <c r="H327" s="9"/>
    </row>
    <row r="328" spans="1:8" s="75" customFormat="1" ht="25.5">
      <c r="A328" s="85" t="s">
        <v>638</v>
      </c>
      <c r="B328" s="85" t="s">
        <v>639</v>
      </c>
      <c r="C328" s="27" t="s">
        <v>17</v>
      </c>
      <c r="D328" s="6">
        <v>540</v>
      </c>
      <c r="E328" s="6">
        <v>540</v>
      </c>
      <c r="F328" s="7">
        <v>500</v>
      </c>
      <c r="G328" s="85"/>
      <c r="H328" s="85"/>
    </row>
    <row r="329" spans="1:8" s="75" customFormat="1" ht="25.5">
      <c r="A329" s="9" t="s">
        <v>305</v>
      </c>
      <c r="B329" s="9" t="s">
        <v>306</v>
      </c>
      <c r="C329" s="8" t="s">
        <v>523</v>
      </c>
      <c r="D329" s="11"/>
      <c r="E329" s="11">
        <v>22.5</v>
      </c>
      <c r="F329" s="4">
        <v>100</v>
      </c>
      <c r="G329" s="9"/>
      <c r="H329" s="9"/>
    </row>
    <row r="330" spans="1:8" s="75" customFormat="1">
      <c r="A330" s="85" t="s">
        <v>742</v>
      </c>
      <c r="B330" s="85" t="s">
        <v>743</v>
      </c>
      <c r="C330" s="85" t="s">
        <v>15</v>
      </c>
      <c r="D330" s="6">
        <v>265</v>
      </c>
      <c r="E330" s="6">
        <v>265</v>
      </c>
      <c r="F330" s="7">
        <v>200</v>
      </c>
      <c r="G330" s="85"/>
      <c r="H330" s="85"/>
    </row>
    <row r="331" spans="1:8" s="75" customFormat="1">
      <c r="A331" s="85" t="s">
        <v>1036</v>
      </c>
      <c r="B331" s="85" t="s">
        <v>1037</v>
      </c>
      <c r="C331" s="85" t="s">
        <v>15</v>
      </c>
      <c r="D331" s="6">
        <v>1250</v>
      </c>
      <c r="E331" s="6">
        <v>1250</v>
      </c>
      <c r="F331" s="7">
        <v>1250</v>
      </c>
      <c r="G331" s="85"/>
      <c r="H331" s="85"/>
    </row>
    <row r="332" spans="1:8" s="75" customFormat="1" ht="25.5">
      <c r="A332" s="9" t="s">
        <v>307</v>
      </c>
      <c r="B332" s="9" t="s">
        <v>308</v>
      </c>
      <c r="C332" s="9" t="s">
        <v>15</v>
      </c>
      <c r="D332" s="11"/>
      <c r="E332" s="11">
        <v>673.95</v>
      </c>
      <c r="F332" s="4">
        <v>700</v>
      </c>
      <c r="G332" s="9" t="s">
        <v>141</v>
      </c>
      <c r="H332" s="9" t="s">
        <v>309</v>
      </c>
    </row>
    <row r="333" spans="1:8" s="75" customFormat="1" ht="51">
      <c r="A333" s="9" t="s">
        <v>307</v>
      </c>
      <c r="B333" s="9" t="s">
        <v>744</v>
      </c>
      <c r="C333" s="9" t="s">
        <v>569</v>
      </c>
      <c r="D333" s="11">
        <v>200</v>
      </c>
      <c r="E333" s="11">
        <v>200</v>
      </c>
      <c r="F333" s="4">
        <v>200</v>
      </c>
      <c r="G333" s="9"/>
      <c r="H333" s="9"/>
    </row>
    <row r="334" spans="1:8" s="75" customFormat="1" ht="38.25">
      <c r="A334" s="9" t="s">
        <v>310</v>
      </c>
      <c r="B334" s="9" t="s">
        <v>311</v>
      </c>
      <c r="C334" s="9" t="s">
        <v>15</v>
      </c>
      <c r="D334" s="11"/>
      <c r="E334" s="11"/>
      <c r="F334" s="4">
        <v>150</v>
      </c>
      <c r="G334" s="9" t="s">
        <v>312</v>
      </c>
      <c r="H334" s="9"/>
    </row>
    <row r="335" spans="1:8" s="75" customFormat="1" ht="25.5">
      <c r="A335" s="9" t="s">
        <v>1038</v>
      </c>
      <c r="B335" s="9" t="s">
        <v>1039</v>
      </c>
      <c r="C335" s="9" t="s">
        <v>15</v>
      </c>
      <c r="D335" s="11">
        <v>76.900000000000006</v>
      </c>
      <c r="E335" s="11">
        <v>76.900000000000006</v>
      </c>
      <c r="F335" s="4">
        <v>350</v>
      </c>
      <c r="G335" s="9"/>
      <c r="H335" s="9"/>
    </row>
    <row r="336" spans="1:8" s="75" customFormat="1">
      <c r="A336" s="9" t="s">
        <v>436</v>
      </c>
      <c r="B336" s="9" t="s">
        <v>437</v>
      </c>
      <c r="C336" s="9" t="s">
        <v>15</v>
      </c>
      <c r="D336" s="11"/>
      <c r="E336" s="11">
        <v>6</v>
      </c>
      <c r="F336" s="4">
        <v>500</v>
      </c>
      <c r="G336" s="82"/>
      <c r="H336" s="86"/>
    </row>
    <row r="337" spans="1:8" s="75" customFormat="1" ht="25.5">
      <c r="A337" s="9" t="s">
        <v>1040</v>
      </c>
      <c r="B337" s="9" t="s">
        <v>1041</v>
      </c>
      <c r="C337" s="9" t="s">
        <v>29</v>
      </c>
      <c r="D337" s="11">
        <v>100</v>
      </c>
      <c r="E337" s="11">
        <v>100</v>
      </c>
      <c r="F337" s="4">
        <v>3000</v>
      </c>
      <c r="G337" s="82"/>
      <c r="H337" s="86"/>
    </row>
    <row r="338" spans="1:8" s="75" customFormat="1" ht="51">
      <c r="A338" s="9" t="s">
        <v>313</v>
      </c>
      <c r="B338" s="9" t="s">
        <v>504</v>
      </c>
      <c r="C338" s="9" t="s">
        <v>569</v>
      </c>
      <c r="D338" s="11"/>
      <c r="E338" s="11">
        <v>0.4</v>
      </c>
      <c r="F338" s="4">
        <v>50</v>
      </c>
      <c r="G338" s="82"/>
      <c r="H338" s="86"/>
    </row>
    <row r="339" spans="1:8" s="75" customFormat="1" ht="25.5">
      <c r="A339" s="9" t="s">
        <v>314</v>
      </c>
      <c r="B339" s="9" t="s">
        <v>315</v>
      </c>
      <c r="C339" s="9" t="s">
        <v>29</v>
      </c>
      <c r="D339" s="11"/>
      <c r="E339" s="11">
        <v>1046.8</v>
      </c>
      <c r="F339" s="4"/>
      <c r="G339" s="9" t="s">
        <v>116</v>
      </c>
      <c r="H339" s="9"/>
    </row>
    <row r="340" spans="1:8" s="75" customFormat="1">
      <c r="A340" s="9" t="s">
        <v>314</v>
      </c>
      <c r="B340" s="9" t="s">
        <v>640</v>
      </c>
      <c r="C340" s="9" t="s">
        <v>15</v>
      </c>
      <c r="D340" s="11"/>
      <c r="E340" s="11"/>
      <c r="F340" s="4">
        <v>4000</v>
      </c>
      <c r="G340" s="9"/>
      <c r="H340" s="9"/>
    </row>
    <row r="341" spans="1:8" s="75" customFormat="1">
      <c r="A341" s="9" t="s">
        <v>314</v>
      </c>
      <c r="B341" s="9" t="s">
        <v>745</v>
      </c>
      <c r="C341" s="9" t="s">
        <v>29</v>
      </c>
      <c r="D341" s="11">
        <v>100.3</v>
      </c>
      <c r="E341" s="11">
        <v>100.3</v>
      </c>
      <c r="F341" s="4"/>
      <c r="G341" s="9"/>
      <c r="H341" s="9"/>
    </row>
    <row r="342" spans="1:8" s="75" customFormat="1" ht="25.5">
      <c r="A342" s="9" t="s">
        <v>314</v>
      </c>
      <c r="B342" s="9" t="s">
        <v>316</v>
      </c>
      <c r="C342" s="9" t="s">
        <v>29</v>
      </c>
      <c r="D342" s="11"/>
      <c r="E342" s="11">
        <v>73</v>
      </c>
      <c r="F342" s="4"/>
      <c r="G342" s="9"/>
      <c r="H342" s="9"/>
    </row>
    <row r="343" spans="1:8" s="75" customFormat="1" ht="25.5">
      <c r="A343" s="85" t="s">
        <v>317</v>
      </c>
      <c r="B343" s="85" t="s">
        <v>318</v>
      </c>
      <c r="C343" s="85" t="s">
        <v>15</v>
      </c>
      <c r="D343" s="6">
        <v>273.20000000000005</v>
      </c>
      <c r="E343" s="6">
        <v>1050</v>
      </c>
      <c r="F343" s="7">
        <v>750</v>
      </c>
      <c r="G343" s="85" t="s">
        <v>131</v>
      </c>
      <c r="H343" s="85" t="s">
        <v>1068</v>
      </c>
    </row>
    <row r="344" spans="1:8" s="75" customFormat="1" ht="38.25">
      <c r="A344" s="85" t="s">
        <v>779</v>
      </c>
      <c r="B344" s="85" t="s">
        <v>780</v>
      </c>
      <c r="C344" s="85" t="s">
        <v>781</v>
      </c>
      <c r="D344" s="6">
        <v>320</v>
      </c>
      <c r="E344" s="6">
        <v>320</v>
      </c>
      <c r="F344" s="7">
        <v>300</v>
      </c>
      <c r="G344" s="85"/>
      <c r="H344" s="85"/>
    </row>
    <row r="345" spans="1:8" s="75" customFormat="1" ht="25.5">
      <c r="A345" s="9" t="s">
        <v>319</v>
      </c>
      <c r="B345" s="9" t="s">
        <v>505</v>
      </c>
      <c r="C345" s="9" t="s">
        <v>15</v>
      </c>
      <c r="D345" s="11"/>
      <c r="E345" s="11">
        <v>52.3</v>
      </c>
      <c r="F345" s="4">
        <v>70</v>
      </c>
      <c r="G345" s="82"/>
      <c r="H345" s="82"/>
    </row>
    <row r="346" spans="1:8" s="75" customFormat="1" ht="38.25">
      <c r="A346" s="85" t="s">
        <v>319</v>
      </c>
      <c r="B346" s="85" t="s">
        <v>746</v>
      </c>
      <c r="C346" s="85" t="s">
        <v>747</v>
      </c>
      <c r="D346" s="6">
        <v>1065</v>
      </c>
      <c r="E346" s="6">
        <v>1065</v>
      </c>
      <c r="F346" s="7">
        <v>1000</v>
      </c>
      <c r="G346" s="85"/>
      <c r="H346" s="85"/>
    </row>
    <row r="347" spans="1:8" s="75" customFormat="1" ht="25.5">
      <c r="A347" s="9" t="s">
        <v>506</v>
      </c>
      <c r="B347" s="9" t="s">
        <v>507</v>
      </c>
      <c r="C347" s="9" t="s">
        <v>15</v>
      </c>
      <c r="D347" s="11"/>
      <c r="E347" s="11">
        <v>939</v>
      </c>
      <c r="F347" s="4">
        <v>3000</v>
      </c>
      <c r="G347" s="9"/>
      <c r="H347" s="9"/>
    </row>
    <row r="348" spans="1:8" s="75" customFormat="1">
      <c r="A348" s="9" t="s">
        <v>1042</v>
      </c>
      <c r="B348" s="9" t="s">
        <v>440</v>
      </c>
      <c r="C348" s="9" t="s">
        <v>15</v>
      </c>
      <c r="D348" s="11"/>
      <c r="E348" s="11">
        <v>69.66</v>
      </c>
      <c r="F348" s="4"/>
      <c r="G348" s="82"/>
      <c r="H348" s="82"/>
    </row>
    <row r="349" spans="1:8" s="75" customFormat="1" ht="38.25">
      <c r="A349" s="9" t="s">
        <v>320</v>
      </c>
      <c r="B349" s="9" t="s">
        <v>321</v>
      </c>
      <c r="C349" s="9" t="s">
        <v>492</v>
      </c>
      <c r="D349" s="11"/>
      <c r="E349" s="11">
        <v>3300</v>
      </c>
      <c r="F349" s="4">
        <v>4000</v>
      </c>
      <c r="G349" s="9"/>
      <c r="H349" s="9"/>
    </row>
    <row r="350" spans="1:8" s="75" customFormat="1">
      <c r="A350" s="85" t="s">
        <v>320</v>
      </c>
      <c r="B350" s="85" t="s">
        <v>641</v>
      </c>
      <c r="C350" s="85" t="s">
        <v>29</v>
      </c>
      <c r="D350" s="6">
        <v>3000</v>
      </c>
      <c r="E350" s="6">
        <v>3000</v>
      </c>
      <c r="F350" s="7">
        <v>2750</v>
      </c>
      <c r="G350" s="85"/>
      <c r="H350" s="85"/>
    </row>
    <row r="351" spans="1:8" s="75" customFormat="1">
      <c r="A351" s="9" t="s">
        <v>320</v>
      </c>
      <c r="B351" s="9" t="s">
        <v>508</v>
      </c>
      <c r="C351" s="3" t="s">
        <v>15</v>
      </c>
      <c r="D351" s="11">
        <v>4500</v>
      </c>
      <c r="E351" s="11">
        <v>6500</v>
      </c>
      <c r="F351" s="4">
        <v>10000</v>
      </c>
      <c r="G351" s="9"/>
      <c r="H351" s="9"/>
    </row>
    <row r="352" spans="1:8" s="75" customFormat="1" ht="38.25">
      <c r="A352" s="9" t="s">
        <v>322</v>
      </c>
      <c r="B352" s="9" t="s">
        <v>323</v>
      </c>
      <c r="C352" s="9" t="s">
        <v>115</v>
      </c>
      <c r="D352" s="11"/>
      <c r="E352" s="11">
        <v>66.95</v>
      </c>
      <c r="F352" s="4">
        <v>300</v>
      </c>
      <c r="G352" s="9"/>
      <c r="H352" s="50"/>
    </row>
    <row r="353" spans="1:8" s="75" customFormat="1" ht="25.5">
      <c r="A353" s="9" t="s">
        <v>642</v>
      </c>
      <c r="B353" s="9" t="s">
        <v>643</v>
      </c>
      <c r="C353" s="3" t="s">
        <v>15</v>
      </c>
      <c r="D353" s="11">
        <v>43.5</v>
      </c>
      <c r="E353" s="11">
        <v>43.5</v>
      </c>
      <c r="F353" s="4">
        <v>125</v>
      </c>
      <c r="G353" s="9"/>
      <c r="H353" s="50"/>
    </row>
    <row r="354" spans="1:8" s="75" customFormat="1" ht="38.25">
      <c r="A354" s="9" t="s">
        <v>324</v>
      </c>
      <c r="B354" s="9" t="s">
        <v>325</v>
      </c>
      <c r="C354" s="3" t="s">
        <v>115</v>
      </c>
      <c r="D354" s="174">
        <v>333.1</v>
      </c>
      <c r="E354" s="174">
        <v>333.1</v>
      </c>
      <c r="F354" s="4">
        <v>500</v>
      </c>
      <c r="G354" s="9" t="s">
        <v>326</v>
      </c>
      <c r="H354" s="82"/>
    </row>
    <row r="355" spans="1:8" s="75" customFormat="1">
      <c r="A355" s="85" t="s">
        <v>1043</v>
      </c>
      <c r="B355" s="85" t="s">
        <v>1044</v>
      </c>
      <c r="C355" s="20" t="s">
        <v>15</v>
      </c>
      <c r="D355" s="178">
        <v>500</v>
      </c>
      <c r="E355" s="178">
        <v>500</v>
      </c>
      <c r="F355" s="7">
        <v>500</v>
      </c>
      <c r="G355" s="85"/>
      <c r="H355" s="78"/>
    </row>
    <row r="356" spans="1:8" s="75" customFormat="1" ht="51">
      <c r="A356" s="9" t="s">
        <v>1045</v>
      </c>
      <c r="B356" s="9" t="s">
        <v>1046</v>
      </c>
      <c r="C356" s="3" t="s">
        <v>569</v>
      </c>
      <c r="D356" s="174">
        <v>100</v>
      </c>
      <c r="E356" s="174">
        <v>100</v>
      </c>
      <c r="F356" s="4">
        <v>2000</v>
      </c>
      <c r="G356" s="9"/>
      <c r="H356" s="82"/>
    </row>
    <row r="357" spans="1:8" s="75" customFormat="1">
      <c r="A357" s="85" t="s">
        <v>644</v>
      </c>
      <c r="B357" s="85" t="s">
        <v>645</v>
      </c>
      <c r="C357" s="20" t="s">
        <v>29</v>
      </c>
      <c r="D357" s="6">
        <v>115</v>
      </c>
      <c r="E357" s="6">
        <v>115</v>
      </c>
      <c r="F357" s="7">
        <v>115</v>
      </c>
      <c r="G357" s="85"/>
      <c r="H357" s="78"/>
    </row>
    <row r="358" spans="1:8" s="75" customFormat="1">
      <c r="A358" s="9" t="s">
        <v>327</v>
      </c>
      <c r="B358" s="9" t="s">
        <v>519</v>
      </c>
      <c r="C358" s="9" t="s">
        <v>29</v>
      </c>
      <c r="D358" s="11"/>
      <c r="E358" s="11"/>
      <c r="F358" s="4">
        <v>160</v>
      </c>
      <c r="G358" s="9"/>
      <c r="H358" s="9"/>
    </row>
    <row r="359" spans="1:8" s="75" customFormat="1">
      <c r="A359" s="85" t="s">
        <v>509</v>
      </c>
      <c r="B359" s="85" t="s">
        <v>510</v>
      </c>
      <c r="C359" s="85" t="s">
        <v>15</v>
      </c>
      <c r="D359" s="6">
        <v>100</v>
      </c>
      <c r="E359" s="6">
        <v>490</v>
      </c>
      <c r="F359" s="7">
        <v>350</v>
      </c>
      <c r="G359" s="85"/>
      <c r="H359" s="85"/>
    </row>
    <row r="360" spans="1:8" s="75" customFormat="1">
      <c r="A360" s="9" t="s">
        <v>646</v>
      </c>
      <c r="B360" s="9" t="s">
        <v>647</v>
      </c>
      <c r="C360" s="9" t="s">
        <v>15</v>
      </c>
      <c r="D360" s="11"/>
      <c r="E360" s="11"/>
      <c r="F360" s="4">
        <v>350</v>
      </c>
      <c r="G360" s="9"/>
      <c r="H360" s="9"/>
    </row>
    <row r="361" spans="1:8" s="75" customFormat="1" ht="38.25">
      <c r="A361" s="9" t="s">
        <v>1047</v>
      </c>
      <c r="B361" s="9" t="s">
        <v>1048</v>
      </c>
      <c r="C361" s="9" t="s">
        <v>557</v>
      </c>
      <c r="D361" s="11"/>
      <c r="E361" s="11"/>
      <c r="F361" s="4">
        <v>1200</v>
      </c>
      <c r="G361" s="9"/>
      <c r="H361" s="9"/>
    </row>
    <row r="362" spans="1:8" s="75" customFormat="1" ht="25.5">
      <c r="A362" s="9" t="s">
        <v>748</v>
      </c>
      <c r="B362" s="9" t="s">
        <v>749</v>
      </c>
      <c r="C362" s="9" t="s">
        <v>17</v>
      </c>
      <c r="D362" s="11">
        <v>100</v>
      </c>
      <c r="E362" s="11">
        <v>100</v>
      </c>
      <c r="F362" s="4">
        <v>300</v>
      </c>
      <c r="G362" s="9"/>
      <c r="H362" s="9"/>
    </row>
    <row r="363" spans="1:8" s="75" customFormat="1" ht="25.5">
      <c r="A363" s="3" t="s">
        <v>328</v>
      </c>
      <c r="B363" s="3" t="s">
        <v>329</v>
      </c>
      <c r="C363" s="9" t="s">
        <v>17</v>
      </c>
      <c r="D363" s="55"/>
      <c r="E363" s="55">
        <v>250.4</v>
      </c>
      <c r="F363" s="4">
        <v>750</v>
      </c>
      <c r="G363" s="9"/>
      <c r="H363" s="9"/>
    </row>
    <row r="364" spans="1:8" s="75" customFormat="1" ht="67.5" customHeight="1">
      <c r="A364" s="3" t="s">
        <v>1049</v>
      </c>
      <c r="B364" s="3" t="s">
        <v>1050</v>
      </c>
      <c r="C364" s="9" t="s">
        <v>1064</v>
      </c>
      <c r="D364" s="55">
        <v>275</v>
      </c>
      <c r="E364" s="55">
        <v>275</v>
      </c>
      <c r="F364" s="4">
        <v>500</v>
      </c>
      <c r="G364" s="9" t="s">
        <v>1069</v>
      </c>
      <c r="H364" s="9"/>
    </row>
    <row r="365" spans="1:8" s="75" customFormat="1">
      <c r="A365" s="9" t="s">
        <v>648</v>
      </c>
      <c r="B365" s="9" t="s">
        <v>750</v>
      </c>
      <c r="C365" s="9" t="s">
        <v>15</v>
      </c>
      <c r="D365" s="11">
        <v>181.6</v>
      </c>
      <c r="E365" s="11">
        <v>330.6</v>
      </c>
      <c r="F365" s="4">
        <v>350</v>
      </c>
      <c r="G365" s="9" t="s">
        <v>758</v>
      </c>
      <c r="H365" s="9"/>
    </row>
    <row r="366" spans="1:8" s="75" customFormat="1" ht="51">
      <c r="A366" s="85" t="s">
        <v>1051</v>
      </c>
      <c r="B366" s="85" t="s">
        <v>1052</v>
      </c>
      <c r="C366" s="85" t="s">
        <v>569</v>
      </c>
      <c r="D366" s="6">
        <v>500</v>
      </c>
      <c r="E366" s="6">
        <v>500</v>
      </c>
      <c r="F366" s="7">
        <v>500</v>
      </c>
      <c r="G366" s="85" t="s">
        <v>1070</v>
      </c>
      <c r="H366" s="85" t="s">
        <v>1071</v>
      </c>
    </row>
    <row r="367" spans="1:8" s="75" customFormat="1" ht="51">
      <c r="A367" s="9" t="s">
        <v>330</v>
      </c>
      <c r="B367" s="9" t="s">
        <v>331</v>
      </c>
      <c r="C367" s="9" t="s">
        <v>524</v>
      </c>
      <c r="D367" s="11"/>
      <c r="E367" s="11">
        <v>100</v>
      </c>
      <c r="F367" s="4">
        <v>400</v>
      </c>
      <c r="G367" s="9" t="s">
        <v>332</v>
      </c>
      <c r="H367" s="9"/>
    </row>
    <row r="368" spans="1:8" s="75" customFormat="1" ht="25.5">
      <c r="A368" s="9" t="s">
        <v>751</v>
      </c>
      <c r="B368" s="9" t="s">
        <v>752</v>
      </c>
      <c r="C368" s="9" t="s">
        <v>15</v>
      </c>
      <c r="D368" s="11">
        <v>100</v>
      </c>
      <c r="E368" s="11">
        <v>100</v>
      </c>
      <c r="F368" s="4">
        <v>350</v>
      </c>
      <c r="G368" s="9"/>
      <c r="H368" s="9"/>
    </row>
    <row r="369" spans="1:8" s="75" customFormat="1" ht="25.5">
      <c r="A369" s="9" t="s">
        <v>753</v>
      </c>
      <c r="B369" s="9" t="s">
        <v>754</v>
      </c>
      <c r="C369" s="9" t="s">
        <v>15</v>
      </c>
      <c r="D369" s="11">
        <v>750</v>
      </c>
      <c r="E369" s="11">
        <v>750</v>
      </c>
      <c r="F369" s="4">
        <v>12000</v>
      </c>
      <c r="G369" s="9"/>
      <c r="H369" s="9"/>
    </row>
    <row r="370" spans="1:8" s="75" customFormat="1" ht="25.5">
      <c r="A370" s="9" t="s">
        <v>1053</v>
      </c>
      <c r="B370" s="9" t="s">
        <v>1054</v>
      </c>
      <c r="C370" s="9" t="s">
        <v>15</v>
      </c>
      <c r="D370" s="11"/>
      <c r="E370" s="11"/>
      <c r="F370" s="4">
        <v>750</v>
      </c>
      <c r="G370" s="9" t="s">
        <v>495</v>
      </c>
      <c r="H370" s="9"/>
    </row>
    <row r="371" spans="1:8" s="75" customFormat="1" ht="38.25">
      <c r="A371" s="9" t="s">
        <v>333</v>
      </c>
      <c r="B371" s="9" t="s">
        <v>334</v>
      </c>
      <c r="C371" s="9" t="s">
        <v>531</v>
      </c>
      <c r="D371" s="11"/>
      <c r="E371" s="11">
        <v>1000</v>
      </c>
      <c r="F371" s="4">
        <v>750</v>
      </c>
      <c r="G371" s="82" t="s">
        <v>95</v>
      </c>
      <c r="H371" s="82"/>
    </row>
    <row r="372" spans="1:8" s="75" customFormat="1">
      <c r="A372" s="9" t="s">
        <v>441</v>
      </c>
      <c r="B372" s="9" t="s">
        <v>442</v>
      </c>
      <c r="C372" s="9" t="s">
        <v>15</v>
      </c>
      <c r="D372" s="11">
        <v>161</v>
      </c>
      <c r="E372" s="11">
        <v>416</v>
      </c>
      <c r="F372" s="4">
        <v>350</v>
      </c>
      <c r="G372" s="82"/>
      <c r="H372" s="82"/>
    </row>
    <row r="373" spans="1:8" s="75" customFormat="1" ht="25.5">
      <c r="A373" s="9" t="s">
        <v>335</v>
      </c>
      <c r="B373" s="9" t="s">
        <v>336</v>
      </c>
      <c r="C373" s="9" t="s">
        <v>15</v>
      </c>
      <c r="D373" s="11"/>
      <c r="E373" s="11"/>
      <c r="F373" s="4">
        <v>125</v>
      </c>
      <c r="G373" s="9"/>
      <c r="H373" s="9"/>
    </row>
    <row r="374" spans="1:8" s="75" customFormat="1" ht="25.5">
      <c r="A374" s="9" t="s">
        <v>337</v>
      </c>
      <c r="B374" s="9" t="s">
        <v>338</v>
      </c>
      <c r="C374" s="9" t="s">
        <v>15</v>
      </c>
      <c r="D374" s="11">
        <v>1000</v>
      </c>
      <c r="E374" s="11">
        <v>2700</v>
      </c>
      <c r="F374" s="4">
        <v>3000</v>
      </c>
      <c r="G374" s="9"/>
      <c r="H374" s="9"/>
    </row>
    <row r="375" spans="1:8" s="75" customFormat="1">
      <c r="A375" s="37" t="s">
        <v>339</v>
      </c>
      <c r="B375" s="37" t="s">
        <v>340</v>
      </c>
      <c r="C375" s="9" t="s">
        <v>29</v>
      </c>
      <c r="D375" s="39"/>
      <c r="E375" s="39"/>
      <c r="F375" s="65">
        <v>500</v>
      </c>
      <c r="G375" s="37"/>
      <c r="H375" s="37"/>
    </row>
    <row r="376" spans="1:8" s="75" customFormat="1" ht="51">
      <c r="A376" s="9" t="s">
        <v>341</v>
      </c>
      <c r="B376" s="9" t="s">
        <v>342</v>
      </c>
      <c r="C376" s="9" t="s">
        <v>589</v>
      </c>
      <c r="D376" s="11"/>
      <c r="E376" s="11">
        <v>559.9</v>
      </c>
      <c r="F376" s="4">
        <v>559.9</v>
      </c>
      <c r="G376" s="9" t="s">
        <v>114</v>
      </c>
      <c r="H376" s="9"/>
    </row>
    <row r="377" spans="1:8" s="75" customFormat="1">
      <c r="A377" s="9" t="s">
        <v>1055</v>
      </c>
      <c r="B377" s="9" t="s">
        <v>1056</v>
      </c>
      <c r="C377" s="9" t="s">
        <v>15</v>
      </c>
      <c r="D377" s="11"/>
      <c r="E377" s="11"/>
      <c r="F377" s="4">
        <v>800</v>
      </c>
      <c r="G377" s="9"/>
      <c r="H377" s="9"/>
    </row>
    <row r="378" spans="1:8" s="75" customFormat="1" ht="25.5">
      <c r="A378" s="9" t="s">
        <v>343</v>
      </c>
      <c r="B378" s="9" t="s">
        <v>344</v>
      </c>
      <c r="C378" s="9" t="s">
        <v>17</v>
      </c>
      <c r="D378" s="11"/>
      <c r="E378" s="11">
        <v>227.7</v>
      </c>
      <c r="F378" s="4">
        <v>253</v>
      </c>
      <c r="G378" s="9"/>
      <c r="H378" s="9"/>
    </row>
    <row r="379" spans="1:8" s="75" customFormat="1" ht="51">
      <c r="A379" s="9" t="s">
        <v>345</v>
      </c>
      <c r="B379" s="9" t="s">
        <v>346</v>
      </c>
      <c r="C379" s="9" t="s">
        <v>569</v>
      </c>
      <c r="D379" s="11"/>
      <c r="E379" s="11">
        <v>122.925</v>
      </c>
      <c r="F379" s="4">
        <v>200</v>
      </c>
      <c r="G379" s="9"/>
      <c r="H379" s="9"/>
    </row>
    <row r="380" spans="1:8" s="75" customFormat="1" ht="38.25">
      <c r="A380" s="9" t="s">
        <v>347</v>
      </c>
      <c r="B380" s="9" t="s">
        <v>511</v>
      </c>
      <c r="C380" s="9" t="s">
        <v>17</v>
      </c>
      <c r="D380" s="11"/>
      <c r="E380" s="11"/>
      <c r="F380" s="4">
        <v>2000</v>
      </c>
      <c r="G380" s="9" t="s">
        <v>348</v>
      </c>
      <c r="H380" s="9"/>
    </row>
    <row r="381" spans="1:8" s="75" customFormat="1" ht="25.5">
      <c r="A381" s="9" t="s">
        <v>349</v>
      </c>
      <c r="B381" s="9" t="s">
        <v>350</v>
      </c>
      <c r="C381" s="9" t="s">
        <v>525</v>
      </c>
      <c r="D381" s="11"/>
      <c r="E381" s="11"/>
      <c r="F381" s="4">
        <v>500</v>
      </c>
      <c r="G381" s="9"/>
      <c r="H381" s="9"/>
    </row>
    <row r="382" spans="1:8" s="75" customFormat="1" ht="25.5">
      <c r="A382" s="9" t="s">
        <v>1057</v>
      </c>
      <c r="B382" s="9" t="s">
        <v>1058</v>
      </c>
      <c r="C382" s="9" t="s">
        <v>15</v>
      </c>
      <c r="D382" s="11">
        <v>196.25</v>
      </c>
      <c r="E382" s="11">
        <v>196.25</v>
      </c>
      <c r="F382" s="4">
        <v>1000</v>
      </c>
      <c r="G382" s="9"/>
      <c r="H382" s="9"/>
    </row>
    <row r="383" spans="1:8" s="75" customFormat="1" ht="51">
      <c r="A383" s="40" t="s">
        <v>351</v>
      </c>
      <c r="B383" s="79" t="s">
        <v>352</v>
      </c>
      <c r="C383" s="79" t="s">
        <v>589</v>
      </c>
      <c r="D383" s="179">
        <v>231.4</v>
      </c>
      <c r="E383" s="41">
        <v>400</v>
      </c>
      <c r="F383" s="42">
        <v>400</v>
      </c>
      <c r="G383" s="180"/>
      <c r="H383" s="79"/>
    </row>
    <row r="384" spans="1:8">
      <c r="A384" s="87" t="s">
        <v>353</v>
      </c>
      <c r="B384" s="88"/>
      <c r="C384" s="88"/>
      <c r="D384" s="89">
        <f>SUM(D5:D383)</f>
        <v>151668.7395</v>
      </c>
      <c r="E384" s="89">
        <f>SUM(E5:E383)</f>
        <v>226153.98498299997</v>
      </c>
      <c r="F384" s="89">
        <f>SUM(F5:F383)</f>
        <v>324873.840433</v>
      </c>
      <c r="G384" s="90"/>
      <c r="H384" s="90"/>
    </row>
    <row r="385" spans="1:8">
      <c r="F385" s="74"/>
      <c r="G385" s="74"/>
      <c r="H385" s="74"/>
    </row>
    <row r="386" spans="1:8" ht="15.75">
      <c r="A386" s="93" t="s">
        <v>662</v>
      </c>
      <c r="B386" s="94"/>
      <c r="C386" s="94"/>
      <c r="D386" s="95"/>
      <c r="E386" s="95"/>
      <c r="F386" s="95"/>
      <c r="G386" s="94"/>
      <c r="H386" s="94"/>
    </row>
    <row r="387" spans="1:8" ht="38.25">
      <c r="A387" s="1" t="s">
        <v>0</v>
      </c>
      <c r="B387" s="1" t="s">
        <v>1</v>
      </c>
      <c r="C387" s="1" t="s">
        <v>2</v>
      </c>
      <c r="D387" s="2" t="s">
        <v>650</v>
      </c>
      <c r="E387" s="2" t="s">
        <v>3</v>
      </c>
      <c r="F387" s="2" t="s">
        <v>4</v>
      </c>
      <c r="G387" s="1" t="s">
        <v>5</v>
      </c>
      <c r="H387" s="1" t="s">
        <v>6</v>
      </c>
    </row>
    <row r="388" spans="1:8" ht="25.5">
      <c r="A388" s="3" t="s">
        <v>355</v>
      </c>
      <c r="B388" s="3" t="s">
        <v>356</v>
      </c>
      <c r="C388" s="3" t="s">
        <v>354</v>
      </c>
      <c r="D388" s="55"/>
      <c r="E388" s="55">
        <v>152</v>
      </c>
      <c r="F388" s="58">
        <v>500</v>
      </c>
      <c r="G388" s="19" t="s">
        <v>279</v>
      </c>
      <c r="H388" s="19"/>
    </row>
    <row r="389" spans="1:8" ht="25.5">
      <c r="A389" s="3" t="s">
        <v>762</v>
      </c>
      <c r="B389" s="3" t="s">
        <v>763</v>
      </c>
      <c r="C389" s="3" t="s">
        <v>354</v>
      </c>
      <c r="D389" s="55"/>
      <c r="E389" s="55"/>
      <c r="F389" s="58">
        <v>1250</v>
      </c>
      <c r="G389" s="19"/>
      <c r="H389" s="19"/>
    </row>
    <row r="390" spans="1:8" ht="25.5">
      <c r="A390" s="20" t="s">
        <v>652</v>
      </c>
      <c r="B390" s="20" t="s">
        <v>653</v>
      </c>
      <c r="C390" s="20" t="s">
        <v>354</v>
      </c>
      <c r="D390" s="46">
        <v>250</v>
      </c>
      <c r="E390" s="46">
        <v>250</v>
      </c>
      <c r="F390" s="61">
        <v>200</v>
      </c>
      <c r="G390" s="21"/>
      <c r="H390" s="21"/>
    </row>
    <row r="391" spans="1:8" ht="25.5">
      <c r="A391" s="3" t="s">
        <v>764</v>
      </c>
      <c r="B391" s="3" t="s">
        <v>765</v>
      </c>
      <c r="C391" s="3" t="s">
        <v>354</v>
      </c>
      <c r="D391" s="55">
        <v>177.6</v>
      </c>
      <c r="E391" s="55">
        <v>177.6</v>
      </c>
      <c r="F391" s="58"/>
      <c r="G391" s="19"/>
      <c r="H391" s="19"/>
    </row>
    <row r="392" spans="1:8">
      <c r="A392" s="20" t="s">
        <v>443</v>
      </c>
      <c r="B392" s="20" t="s">
        <v>444</v>
      </c>
      <c r="C392" s="20" t="s">
        <v>354</v>
      </c>
      <c r="D392" s="46">
        <v>50</v>
      </c>
      <c r="E392" s="46">
        <v>230</v>
      </c>
      <c r="F392" s="61">
        <v>225</v>
      </c>
      <c r="G392" s="171"/>
      <c r="H392" s="171"/>
    </row>
    <row r="393" spans="1:8" ht="25.5">
      <c r="A393" s="3" t="s">
        <v>357</v>
      </c>
      <c r="B393" s="3" t="s">
        <v>358</v>
      </c>
      <c r="C393" s="3" t="s">
        <v>354</v>
      </c>
      <c r="D393" s="55"/>
      <c r="E393" s="55">
        <v>36.200000000000003</v>
      </c>
      <c r="F393" s="58">
        <v>60</v>
      </c>
      <c r="G393" s="19"/>
      <c r="H393" s="19"/>
    </row>
    <row r="394" spans="1:8" ht="25.5">
      <c r="A394" s="3" t="s">
        <v>520</v>
      </c>
      <c r="B394" s="3" t="s">
        <v>521</v>
      </c>
      <c r="C394" s="3" t="s">
        <v>354</v>
      </c>
      <c r="D394" s="55">
        <v>75</v>
      </c>
      <c r="E394" s="55">
        <v>75</v>
      </c>
      <c r="F394" s="58">
        <v>500</v>
      </c>
      <c r="G394" s="19"/>
      <c r="H394" s="19"/>
    </row>
    <row r="395" spans="1:8" ht="25.5">
      <c r="A395" s="9" t="s">
        <v>359</v>
      </c>
      <c r="B395" s="9" t="s">
        <v>360</v>
      </c>
      <c r="C395" s="9" t="s">
        <v>354</v>
      </c>
      <c r="D395" s="11"/>
      <c r="E395" s="11">
        <v>28</v>
      </c>
      <c r="F395" s="4">
        <v>250</v>
      </c>
      <c r="G395" s="9"/>
      <c r="H395" s="9"/>
    </row>
    <row r="396" spans="1:8" ht="25.5">
      <c r="A396" s="8" t="s">
        <v>65</v>
      </c>
      <c r="B396" s="8" t="s">
        <v>654</v>
      </c>
      <c r="C396" s="9" t="s">
        <v>354</v>
      </c>
      <c r="D396" s="11">
        <v>965.65000000000009</v>
      </c>
      <c r="E396" s="11">
        <v>1215.6500000000001</v>
      </c>
      <c r="F396" s="4">
        <v>2500</v>
      </c>
      <c r="G396" s="9"/>
      <c r="H396" s="9"/>
    </row>
    <row r="397" spans="1:8" ht="25.5">
      <c r="A397" s="8" t="s">
        <v>361</v>
      </c>
      <c r="B397" s="8" t="s">
        <v>362</v>
      </c>
      <c r="C397" s="9" t="s">
        <v>354</v>
      </c>
      <c r="D397" s="25"/>
      <c r="E397" s="25">
        <v>180</v>
      </c>
      <c r="F397" s="26">
        <v>500</v>
      </c>
      <c r="G397" s="24"/>
      <c r="H397" s="24" t="s">
        <v>363</v>
      </c>
    </row>
    <row r="398" spans="1:8" ht="38.25">
      <c r="A398" s="8" t="s">
        <v>364</v>
      </c>
      <c r="B398" s="8" t="s">
        <v>365</v>
      </c>
      <c r="C398" s="8" t="s">
        <v>354</v>
      </c>
      <c r="D398" s="25"/>
      <c r="E398" s="25"/>
      <c r="F398" s="26"/>
      <c r="G398" s="24" t="s">
        <v>366</v>
      </c>
      <c r="H398" s="172"/>
    </row>
    <row r="399" spans="1:8" ht="25.5">
      <c r="A399" s="9" t="s">
        <v>367</v>
      </c>
      <c r="B399" s="9" t="s">
        <v>368</v>
      </c>
      <c r="C399" s="9" t="s">
        <v>354</v>
      </c>
      <c r="D399" s="11"/>
      <c r="E399" s="11">
        <v>32.799999999999997</v>
      </c>
      <c r="F399" s="4">
        <v>75</v>
      </c>
      <c r="G399" s="9"/>
      <c r="H399" s="9"/>
    </row>
    <row r="400" spans="1:8">
      <c r="A400" s="9" t="s">
        <v>445</v>
      </c>
      <c r="B400" s="9" t="s">
        <v>446</v>
      </c>
      <c r="C400" s="9" t="s">
        <v>354</v>
      </c>
      <c r="D400" s="11"/>
      <c r="E400" s="11">
        <v>2600</v>
      </c>
      <c r="F400" s="4"/>
      <c r="G400" s="9"/>
      <c r="H400" s="9"/>
    </row>
    <row r="401" spans="1:8" ht="25.5">
      <c r="A401" s="85" t="s">
        <v>1072</v>
      </c>
      <c r="B401" s="85" t="s">
        <v>1073</v>
      </c>
      <c r="C401" s="85" t="s">
        <v>354</v>
      </c>
      <c r="D401" s="6">
        <v>300</v>
      </c>
      <c r="E401" s="6">
        <v>300</v>
      </c>
      <c r="F401" s="7">
        <v>300</v>
      </c>
      <c r="G401" s="85"/>
      <c r="H401" s="85"/>
    </row>
    <row r="402" spans="1:8" ht="25.5">
      <c r="A402" s="13" t="s">
        <v>149</v>
      </c>
      <c r="B402" s="13" t="s">
        <v>1074</v>
      </c>
      <c r="C402" s="101" t="s">
        <v>354</v>
      </c>
      <c r="D402" s="11">
        <v>83.116</v>
      </c>
      <c r="E402" s="11">
        <v>83.116</v>
      </c>
      <c r="F402" s="4"/>
      <c r="G402" s="9"/>
      <c r="H402" s="9"/>
    </row>
    <row r="403" spans="1:8" ht="25.5">
      <c r="A403" s="13" t="s">
        <v>149</v>
      </c>
      <c r="B403" s="13" t="s">
        <v>655</v>
      </c>
      <c r="C403" s="101" t="s">
        <v>354</v>
      </c>
      <c r="D403" s="11">
        <v>549.84799999999996</v>
      </c>
      <c r="E403" s="11">
        <v>549.84799999999996</v>
      </c>
      <c r="F403" s="4"/>
      <c r="G403" s="13"/>
      <c r="H403" s="13"/>
    </row>
    <row r="404" spans="1:8" ht="25.5">
      <c r="A404" s="13" t="s">
        <v>149</v>
      </c>
      <c r="B404" s="13" t="s">
        <v>656</v>
      </c>
      <c r="C404" s="101" t="s">
        <v>354</v>
      </c>
      <c r="D404" s="11">
        <v>290.5</v>
      </c>
      <c r="E404" s="11">
        <v>290.5</v>
      </c>
      <c r="F404" s="4"/>
      <c r="G404" s="13"/>
      <c r="H404" s="13"/>
    </row>
    <row r="405" spans="1:8">
      <c r="A405" s="13" t="s">
        <v>149</v>
      </c>
      <c r="B405" s="13" t="s">
        <v>1075</v>
      </c>
      <c r="C405" s="101" t="s">
        <v>354</v>
      </c>
      <c r="D405" s="11">
        <v>11.27</v>
      </c>
      <c r="E405" s="11">
        <v>11.27</v>
      </c>
      <c r="F405" s="4"/>
      <c r="G405" s="13"/>
      <c r="H405" s="13"/>
    </row>
    <row r="406" spans="1:8">
      <c r="A406" s="13" t="s">
        <v>149</v>
      </c>
      <c r="B406" s="13" t="s">
        <v>150</v>
      </c>
      <c r="C406" s="101" t="s">
        <v>354</v>
      </c>
      <c r="D406" s="11">
        <v>274.72429999999997</v>
      </c>
      <c r="E406" s="11">
        <v>420.55599999999998</v>
      </c>
      <c r="F406" s="4"/>
      <c r="G406" s="13"/>
      <c r="H406" s="13"/>
    </row>
    <row r="407" spans="1:8" ht="38.25">
      <c r="A407" s="9" t="s">
        <v>369</v>
      </c>
      <c r="B407" s="9" t="s">
        <v>370</v>
      </c>
      <c r="C407" s="9" t="s">
        <v>354</v>
      </c>
      <c r="D407" s="55"/>
      <c r="E407" s="55">
        <v>131</v>
      </c>
      <c r="F407" s="58">
        <v>200</v>
      </c>
      <c r="G407" s="9" t="s">
        <v>447</v>
      </c>
      <c r="H407" s="9"/>
    </row>
    <row r="408" spans="1:8">
      <c r="A408" s="9" t="s">
        <v>154</v>
      </c>
      <c r="B408" s="170"/>
      <c r="C408" s="9" t="s">
        <v>354</v>
      </c>
      <c r="D408" s="55"/>
      <c r="E408" s="55"/>
      <c r="F408" s="58">
        <v>100</v>
      </c>
      <c r="G408" s="54"/>
      <c r="H408" s="9"/>
    </row>
    <row r="409" spans="1:8" ht="25.5">
      <c r="A409" s="85" t="s">
        <v>766</v>
      </c>
      <c r="B409" s="85" t="s">
        <v>767</v>
      </c>
      <c r="C409" s="85" t="s">
        <v>354</v>
      </c>
      <c r="D409" s="46">
        <v>165</v>
      </c>
      <c r="E409" s="46">
        <v>165</v>
      </c>
      <c r="F409" s="61"/>
      <c r="G409" s="100"/>
      <c r="H409" s="85"/>
    </row>
    <row r="410" spans="1:8" ht="25.5">
      <c r="A410" s="9" t="s">
        <v>657</v>
      </c>
      <c r="B410" s="9" t="s">
        <v>658</v>
      </c>
      <c r="C410" s="9" t="s">
        <v>354</v>
      </c>
      <c r="D410" s="55">
        <v>110</v>
      </c>
      <c r="E410" s="55">
        <v>110</v>
      </c>
      <c r="F410" s="58">
        <v>400</v>
      </c>
      <c r="G410" s="54"/>
      <c r="H410" s="9"/>
    </row>
    <row r="411" spans="1:8">
      <c r="A411" s="9" t="s">
        <v>371</v>
      </c>
      <c r="B411" s="9" t="s">
        <v>372</v>
      </c>
      <c r="C411" s="9" t="s">
        <v>354</v>
      </c>
      <c r="D411" s="11">
        <v>39.647000000000006</v>
      </c>
      <c r="E411" s="11">
        <v>91.656999999999996</v>
      </c>
      <c r="F411" s="4">
        <v>125</v>
      </c>
      <c r="G411" s="9"/>
      <c r="H411" s="9" t="s">
        <v>373</v>
      </c>
    </row>
    <row r="412" spans="1:8" ht="25.5">
      <c r="A412" s="9" t="s">
        <v>659</v>
      </c>
      <c r="B412" s="9" t="s">
        <v>660</v>
      </c>
      <c r="C412" s="9" t="s">
        <v>354</v>
      </c>
      <c r="D412" s="11">
        <v>101</v>
      </c>
      <c r="E412" s="11">
        <v>101</v>
      </c>
      <c r="F412" s="4">
        <v>100</v>
      </c>
      <c r="G412" s="9"/>
      <c r="H412" s="9"/>
    </row>
    <row r="413" spans="1:8" ht="38.25">
      <c r="A413" s="9" t="s">
        <v>374</v>
      </c>
      <c r="B413" s="9" t="s">
        <v>375</v>
      </c>
      <c r="C413" s="9" t="s">
        <v>354</v>
      </c>
      <c r="D413" s="11"/>
      <c r="E413" s="11">
        <v>25.1</v>
      </c>
      <c r="F413" s="4">
        <v>50</v>
      </c>
      <c r="G413" s="9"/>
      <c r="H413" s="9" t="s">
        <v>376</v>
      </c>
    </row>
    <row r="414" spans="1:8" ht="25.5">
      <c r="A414" s="9" t="s">
        <v>195</v>
      </c>
      <c r="B414" s="9" t="s">
        <v>196</v>
      </c>
      <c r="C414" s="9" t="s">
        <v>354</v>
      </c>
      <c r="D414" s="11"/>
      <c r="E414" s="11">
        <v>378.5</v>
      </c>
      <c r="F414" s="4"/>
      <c r="G414" s="9" t="s">
        <v>377</v>
      </c>
      <c r="H414" s="172"/>
    </row>
    <row r="415" spans="1:8" ht="25.5">
      <c r="A415" s="9" t="s">
        <v>1076</v>
      </c>
      <c r="B415" s="9" t="s">
        <v>1077</v>
      </c>
      <c r="C415" s="9" t="s">
        <v>354</v>
      </c>
      <c r="D415" s="11">
        <v>107</v>
      </c>
      <c r="E415" s="11">
        <v>107</v>
      </c>
      <c r="F415" s="4">
        <v>125</v>
      </c>
      <c r="G415" s="9"/>
      <c r="H415" s="172"/>
    </row>
    <row r="416" spans="1:8" ht="25.5">
      <c r="A416" s="9" t="s">
        <v>378</v>
      </c>
      <c r="B416" s="9" t="s">
        <v>379</v>
      </c>
      <c r="C416" s="9" t="s">
        <v>354</v>
      </c>
      <c r="D416" s="11"/>
      <c r="E416" s="11">
        <v>297.14999999999998</v>
      </c>
      <c r="F416" s="4">
        <v>650</v>
      </c>
      <c r="G416" s="9"/>
      <c r="H416" s="9"/>
    </row>
    <row r="417" spans="1:8" ht="25.5">
      <c r="A417" s="9" t="s">
        <v>380</v>
      </c>
      <c r="B417" s="9" t="s">
        <v>381</v>
      </c>
      <c r="C417" s="9" t="s">
        <v>354</v>
      </c>
      <c r="D417" s="11"/>
      <c r="E417" s="11">
        <v>107.54900000000001</v>
      </c>
      <c r="F417" s="4">
        <v>300</v>
      </c>
      <c r="G417" s="172"/>
      <c r="H417" s="172"/>
    </row>
    <row r="418" spans="1:8" ht="25.5">
      <c r="A418" s="9" t="s">
        <v>382</v>
      </c>
      <c r="B418" s="9" t="s">
        <v>383</v>
      </c>
      <c r="C418" s="9" t="s">
        <v>354</v>
      </c>
      <c r="D418" s="11"/>
      <c r="E418" s="11">
        <v>20.399999999999999</v>
      </c>
      <c r="F418" s="4">
        <v>100</v>
      </c>
      <c r="G418" s="9"/>
      <c r="H418" s="9"/>
    </row>
    <row r="419" spans="1:8" ht="76.5">
      <c r="A419" s="9" t="s">
        <v>384</v>
      </c>
      <c r="B419" s="9" t="s">
        <v>385</v>
      </c>
      <c r="C419" s="8" t="s">
        <v>354</v>
      </c>
      <c r="D419" s="11"/>
      <c r="E419" s="11">
        <v>70</v>
      </c>
      <c r="F419" s="4">
        <v>200</v>
      </c>
      <c r="G419" s="9" t="s">
        <v>386</v>
      </c>
      <c r="H419" s="9"/>
    </row>
    <row r="420" spans="1:8" ht="25.5">
      <c r="A420" s="9" t="s">
        <v>610</v>
      </c>
      <c r="B420" s="9" t="s">
        <v>661</v>
      </c>
      <c r="C420" s="8" t="s">
        <v>354</v>
      </c>
      <c r="D420" s="11">
        <v>1000</v>
      </c>
      <c r="E420" s="11">
        <v>1000</v>
      </c>
      <c r="F420" s="4">
        <v>1000</v>
      </c>
      <c r="G420" s="9"/>
      <c r="H420" s="9"/>
    </row>
    <row r="421" spans="1:8" ht="25.5">
      <c r="A421" s="9" t="s">
        <v>512</v>
      </c>
      <c r="B421" s="9" t="s">
        <v>387</v>
      </c>
      <c r="C421" s="9" t="s">
        <v>354</v>
      </c>
      <c r="D421" s="11"/>
      <c r="E421" s="11">
        <v>62.76</v>
      </c>
      <c r="F421" s="4">
        <v>225</v>
      </c>
      <c r="G421" s="9" t="s">
        <v>388</v>
      </c>
      <c r="H421" s="9"/>
    </row>
    <row r="422" spans="1:8" ht="25.5">
      <c r="A422" s="9" t="s">
        <v>512</v>
      </c>
      <c r="B422" s="9" t="s">
        <v>821</v>
      </c>
      <c r="C422" s="9" t="s">
        <v>354</v>
      </c>
      <c r="D422" s="11">
        <v>51.5</v>
      </c>
      <c r="E422" s="11">
        <v>51.5</v>
      </c>
      <c r="F422" s="4">
        <v>75</v>
      </c>
      <c r="G422" s="9"/>
      <c r="H422" s="9"/>
    </row>
    <row r="423" spans="1:8" ht="25.5">
      <c r="A423" s="9" t="s">
        <v>513</v>
      </c>
      <c r="B423" s="9" t="s">
        <v>514</v>
      </c>
      <c r="C423" s="9" t="s">
        <v>354</v>
      </c>
      <c r="D423" s="11">
        <v>175.5</v>
      </c>
      <c r="E423" s="11">
        <v>450.8</v>
      </c>
      <c r="F423" s="4">
        <v>450</v>
      </c>
      <c r="G423" s="9"/>
      <c r="H423" s="9"/>
    </row>
    <row r="424" spans="1:8" ht="25.5">
      <c r="A424" s="85" t="s">
        <v>735</v>
      </c>
      <c r="B424" s="85" t="s">
        <v>768</v>
      </c>
      <c r="C424" s="85" t="s">
        <v>354</v>
      </c>
      <c r="D424" s="6">
        <v>800</v>
      </c>
      <c r="E424" s="6">
        <v>800</v>
      </c>
      <c r="F424" s="7"/>
      <c r="G424" s="85"/>
      <c r="H424" s="85"/>
    </row>
    <row r="425" spans="1:8" ht="25.5">
      <c r="A425" s="9" t="s">
        <v>389</v>
      </c>
      <c r="B425" s="9" t="s">
        <v>390</v>
      </c>
      <c r="C425" s="9" t="s">
        <v>354</v>
      </c>
      <c r="D425" s="11">
        <v>602.5</v>
      </c>
      <c r="E425" s="11">
        <v>602.5</v>
      </c>
      <c r="F425" s="4"/>
      <c r="G425" s="9"/>
      <c r="H425" s="9"/>
    </row>
    <row r="426" spans="1:8" ht="25.5">
      <c r="A426" s="9" t="s">
        <v>1078</v>
      </c>
      <c r="B426" s="9" t="s">
        <v>1079</v>
      </c>
      <c r="C426" s="9" t="s">
        <v>354</v>
      </c>
      <c r="D426" s="11">
        <v>323.54000000000002</v>
      </c>
      <c r="E426" s="11">
        <v>323.54000000000002</v>
      </c>
      <c r="F426" s="4"/>
      <c r="G426" s="9"/>
      <c r="H426" s="9"/>
    </row>
    <row r="427" spans="1:8" ht="25.5">
      <c r="A427" s="9" t="s">
        <v>391</v>
      </c>
      <c r="B427" s="9" t="s">
        <v>391</v>
      </c>
      <c r="C427" s="9" t="s">
        <v>354</v>
      </c>
      <c r="D427" s="11"/>
      <c r="E427" s="11">
        <v>27.4</v>
      </c>
      <c r="F427" s="4">
        <v>150</v>
      </c>
      <c r="G427" s="9"/>
      <c r="H427" s="9"/>
    </row>
    <row r="428" spans="1:8" ht="25.5">
      <c r="A428" s="9" t="s">
        <v>392</v>
      </c>
      <c r="B428" s="9" t="s">
        <v>393</v>
      </c>
      <c r="C428" s="9" t="s">
        <v>354</v>
      </c>
      <c r="D428" s="11"/>
      <c r="E428" s="11">
        <v>850</v>
      </c>
      <c r="F428" s="4">
        <v>1000</v>
      </c>
      <c r="G428" s="9"/>
      <c r="H428" s="9"/>
    </row>
    <row r="429" spans="1:8" ht="25.5">
      <c r="A429" s="9" t="s">
        <v>277</v>
      </c>
      <c r="B429" s="9" t="s">
        <v>394</v>
      </c>
      <c r="C429" s="9" t="s">
        <v>354</v>
      </c>
      <c r="D429" s="11">
        <v>47.2</v>
      </c>
      <c r="E429" s="11">
        <v>47.2</v>
      </c>
      <c r="F429" s="4">
        <v>350</v>
      </c>
      <c r="G429" s="9"/>
      <c r="H429" s="9"/>
    </row>
    <row r="430" spans="1:8" ht="25.5">
      <c r="A430" s="9" t="s">
        <v>395</v>
      </c>
      <c r="B430" s="9" t="s">
        <v>396</v>
      </c>
      <c r="C430" s="9" t="s">
        <v>354</v>
      </c>
      <c r="D430" s="11"/>
      <c r="E430" s="11">
        <v>23.25</v>
      </c>
      <c r="F430" s="4">
        <v>100</v>
      </c>
      <c r="G430" s="9"/>
      <c r="H430" s="9"/>
    </row>
    <row r="431" spans="1:8" ht="38.25">
      <c r="A431" s="9" t="s">
        <v>1030</v>
      </c>
      <c r="B431" s="9" t="s">
        <v>1080</v>
      </c>
      <c r="C431" s="9" t="s">
        <v>354</v>
      </c>
      <c r="D431" s="11">
        <v>160.51499999999999</v>
      </c>
      <c r="E431" s="11">
        <v>160.51499999999999</v>
      </c>
      <c r="F431" s="4"/>
      <c r="G431" s="9"/>
      <c r="H431" s="9"/>
    </row>
    <row r="432" spans="1:8" ht="25.5">
      <c r="A432" s="9" t="s">
        <v>397</v>
      </c>
      <c r="B432" s="9" t="s">
        <v>398</v>
      </c>
      <c r="C432" s="9" t="s">
        <v>354</v>
      </c>
      <c r="D432" s="11"/>
      <c r="E432" s="11"/>
      <c r="F432" s="4">
        <v>250</v>
      </c>
      <c r="G432" s="9"/>
      <c r="H432" s="9" t="s">
        <v>399</v>
      </c>
    </row>
    <row r="433" spans="1:8" ht="25.5">
      <c r="A433" s="9" t="s">
        <v>769</v>
      </c>
      <c r="B433" s="9" t="s">
        <v>770</v>
      </c>
      <c r="C433" s="9" t="s">
        <v>354</v>
      </c>
      <c r="D433" s="11">
        <v>63</v>
      </c>
      <c r="E433" s="11">
        <v>63</v>
      </c>
      <c r="F433" s="4"/>
      <c r="G433" s="9"/>
      <c r="H433" s="9"/>
    </row>
    <row r="434" spans="1:8" ht="25.5">
      <c r="A434" s="9" t="s">
        <v>769</v>
      </c>
      <c r="B434" s="9" t="s">
        <v>771</v>
      </c>
      <c r="C434" s="9" t="s">
        <v>354</v>
      </c>
      <c r="D434" s="11">
        <v>19</v>
      </c>
      <c r="E434" s="11">
        <v>19</v>
      </c>
      <c r="F434" s="4"/>
      <c r="G434" s="9"/>
      <c r="H434" s="9"/>
    </row>
    <row r="435" spans="1:8" ht="25.5">
      <c r="A435" s="9" t="s">
        <v>769</v>
      </c>
      <c r="B435" s="9" t="s">
        <v>772</v>
      </c>
      <c r="C435" s="9" t="s">
        <v>354</v>
      </c>
      <c r="D435" s="11">
        <v>44.6</v>
      </c>
      <c r="E435" s="11">
        <v>44.6</v>
      </c>
      <c r="F435" s="4"/>
      <c r="G435" s="9"/>
      <c r="H435" s="9"/>
    </row>
    <row r="436" spans="1:8">
      <c r="A436" s="87" t="s">
        <v>400</v>
      </c>
      <c r="B436" s="88"/>
      <c r="C436" s="88"/>
      <c r="D436" s="89">
        <f>SUM(D388:D435)</f>
        <v>6837.7102999999997</v>
      </c>
      <c r="E436" s="89">
        <f t="shared" ref="E436:F436" si="0">SUM(E388:E435)</f>
        <v>12762.961000000001</v>
      </c>
      <c r="F436" s="89">
        <f t="shared" si="0"/>
        <v>12310</v>
      </c>
      <c r="G436" s="90"/>
      <c r="H436" s="90"/>
    </row>
    <row r="437" spans="1:8">
      <c r="D437" s="74"/>
      <c r="E437" s="74"/>
      <c r="F437" s="74"/>
    </row>
    <row r="438" spans="1:8">
      <c r="A438" s="96" t="s">
        <v>401</v>
      </c>
      <c r="B438" s="91"/>
      <c r="C438" s="91"/>
      <c r="D438" s="92">
        <f>D436+D384</f>
        <v>158506.4498</v>
      </c>
      <c r="E438" s="92">
        <f t="shared" ref="E438:F438" si="1">E436+E384</f>
        <v>238916.94598299998</v>
      </c>
      <c r="F438" s="92">
        <f t="shared" si="1"/>
        <v>337183.840433</v>
      </c>
      <c r="G438" s="91"/>
      <c r="H438" s="91"/>
    </row>
    <row r="439" spans="1:8">
      <c r="A439" s="9"/>
      <c r="B439" s="9"/>
      <c r="C439" s="9"/>
      <c r="D439" s="11"/>
      <c r="E439" s="11"/>
      <c r="F439" s="4"/>
      <c r="G439" s="9"/>
      <c r="H439" s="9"/>
    </row>
    <row r="440" spans="1:8">
      <c r="A440" s="9"/>
      <c r="B440" s="9"/>
      <c r="C440" s="9"/>
      <c r="D440" s="11"/>
      <c r="E440" s="11"/>
      <c r="F440" s="4"/>
      <c r="G440" s="9"/>
      <c r="H440" s="9"/>
    </row>
    <row r="441" spans="1:8" ht="15.75">
      <c r="A441" s="93" t="s">
        <v>820</v>
      </c>
      <c r="B441" s="94"/>
      <c r="C441" s="94"/>
      <c r="D441" s="95"/>
      <c r="E441" s="95"/>
      <c r="F441" s="95"/>
      <c r="G441" s="94"/>
      <c r="H441" s="94"/>
    </row>
    <row r="442" spans="1:8" ht="38.25">
      <c r="A442" s="1" t="s">
        <v>0</v>
      </c>
      <c r="B442" s="1" t="s">
        <v>1</v>
      </c>
      <c r="C442" s="1" t="s">
        <v>2</v>
      </c>
      <c r="D442" s="2" t="s">
        <v>650</v>
      </c>
      <c r="E442" s="2" t="s">
        <v>3</v>
      </c>
      <c r="F442" s="2" t="s">
        <v>4</v>
      </c>
      <c r="G442" s="1" t="s">
        <v>5</v>
      </c>
      <c r="H442" s="1" t="s">
        <v>6</v>
      </c>
    </row>
    <row r="443" spans="1:8" ht="25.5">
      <c r="A443" s="3" t="s">
        <v>783</v>
      </c>
      <c r="B443" s="3" t="s">
        <v>784</v>
      </c>
      <c r="C443" s="3" t="s">
        <v>785</v>
      </c>
      <c r="D443" s="102"/>
      <c r="E443" s="102"/>
      <c r="F443" s="4"/>
      <c r="G443" s="103"/>
      <c r="H443" s="103"/>
    </row>
    <row r="444" spans="1:8" ht="38.25">
      <c r="A444" s="3" t="s">
        <v>1081</v>
      </c>
      <c r="B444" s="3" t="s">
        <v>1082</v>
      </c>
      <c r="C444" s="3" t="s">
        <v>785</v>
      </c>
      <c r="D444" s="102">
        <v>25</v>
      </c>
      <c r="E444" s="102">
        <v>25</v>
      </c>
      <c r="F444" s="4">
        <v>75</v>
      </c>
      <c r="G444" s="103"/>
      <c r="H444" s="103"/>
    </row>
    <row r="445" spans="1:8" ht="25.5">
      <c r="A445" s="85" t="s">
        <v>786</v>
      </c>
      <c r="B445" s="85" t="s">
        <v>787</v>
      </c>
      <c r="C445" s="85" t="s">
        <v>785</v>
      </c>
      <c r="D445" s="6">
        <v>1800</v>
      </c>
      <c r="E445" s="6">
        <v>1800</v>
      </c>
      <c r="F445" s="78"/>
      <c r="G445" s="77"/>
      <c r="H445" s="77"/>
    </row>
    <row r="446" spans="1:8" ht="25.5">
      <c r="A446" s="3" t="s">
        <v>854</v>
      </c>
      <c r="B446" s="3" t="s">
        <v>1083</v>
      </c>
      <c r="C446" s="37" t="s">
        <v>785</v>
      </c>
      <c r="D446" s="55">
        <v>128.67500000000001</v>
      </c>
      <c r="E446" s="55">
        <v>128.67500000000001</v>
      </c>
      <c r="F446" s="4"/>
      <c r="G446" s="9"/>
      <c r="H446" s="9"/>
    </row>
    <row r="447" spans="1:8" ht="25.5">
      <c r="A447" s="3" t="s">
        <v>788</v>
      </c>
      <c r="B447" s="3" t="s">
        <v>789</v>
      </c>
      <c r="C447" s="38" t="s">
        <v>785</v>
      </c>
      <c r="D447" s="55">
        <v>197.75</v>
      </c>
      <c r="E447" s="55">
        <v>197.75</v>
      </c>
      <c r="F447" s="4">
        <v>160</v>
      </c>
      <c r="G447" s="9"/>
      <c r="H447" s="9"/>
    </row>
    <row r="448" spans="1:8" ht="38.25">
      <c r="A448" s="3" t="s">
        <v>788</v>
      </c>
      <c r="B448" s="3" t="s">
        <v>790</v>
      </c>
      <c r="C448" s="38" t="s">
        <v>785</v>
      </c>
      <c r="D448" s="55">
        <v>107.1</v>
      </c>
      <c r="E448" s="55">
        <v>107.1</v>
      </c>
      <c r="F448" s="4">
        <v>150</v>
      </c>
      <c r="G448" s="9"/>
      <c r="H448" s="9"/>
    </row>
    <row r="449" spans="1:8" ht="25.5">
      <c r="A449" s="3" t="s">
        <v>788</v>
      </c>
      <c r="B449" s="3" t="s">
        <v>791</v>
      </c>
      <c r="C449" s="38" t="s">
        <v>785</v>
      </c>
      <c r="D449" s="55">
        <v>97.1</v>
      </c>
      <c r="E449" s="55">
        <v>97.1</v>
      </c>
      <c r="F449" s="4">
        <v>300</v>
      </c>
      <c r="G449" s="9"/>
      <c r="H449" s="9"/>
    </row>
    <row r="450" spans="1:8" ht="25.5">
      <c r="A450" s="3" t="s">
        <v>788</v>
      </c>
      <c r="B450" s="3" t="s">
        <v>792</v>
      </c>
      <c r="C450" s="38" t="s">
        <v>785</v>
      </c>
      <c r="D450" s="55">
        <v>190.9</v>
      </c>
      <c r="E450" s="55">
        <v>190.9</v>
      </c>
      <c r="F450" s="4">
        <v>300</v>
      </c>
      <c r="G450" s="9"/>
      <c r="H450" s="9"/>
    </row>
    <row r="451" spans="1:8" ht="25.5">
      <c r="A451" s="3" t="s">
        <v>788</v>
      </c>
      <c r="B451" s="3" t="s">
        <v>1087</v>
      </c>
      <c r="C451" s="38" t="s">
        <v>785</v>
      </c>
      <c r="D451" s="55">
        <v>506.6</v>
      </c>
      <c r="E451" s="55">
        <v>506.6</v>
      </c>
      <c r="F451" s="4">
        <v>550</v>
      </c>
      <c r="G451" s="9"/>
      <c r="H451" s="9"/>
    </row>
    <row r="452" spans="1:8" ht="25.5">
      <c r="A452" s="8" t="s">
        <v>580</v>
      </c>
      <c r="B452" s="8" t="s">
        <v>947</v>
      </c>
      <c r="C452" s="8" t="s">
        <v>785</v>
      </c>
      <c r="D452" s="25">
        <v>75</v>
      </c>
      <c r="E452" s="25">
        <v>75</v>
      </c>
      <c r="F452" s="26"/>
      <c r="G452" s="101"/>
      <c r="H452" s="101"/>
    </row>
    <row r="453" spans="1:8" ht="25.5">
      <c r="A453" s="8" t="s">
        <v>154</v>
      </c>
      <c r="B453" s="8" t="s">
        <v>793</v>
      </c>
      <c r="C453" s="8" t="s">
        <v>785</v>
      </c>
      <c r="D453" s="25">
        <v>42.5</v>
      </c>
      <c r="E453" s="25">
        <v>42.5</v>
      </c>
      <c r="F453" s="26"/>
      <c r="G453" s="101"/>
      <c r="H453" s="101"/>
    </row>
    <row r="454" spans="1:8" ht="25.5">
      <c r="A454" s="9" t="s">
        <v>161</v>
      </c>
      <c r="B454" s="9" t="s">
        <v>1084</v>
      </c>
      <c r="C454" s="9" t="s">
        <v>785</v>
      </c>
      <c r="D454" s="11">
        <v>108.11799999999999</v>
      </c>
      <c r="E454" s="11">
        <v>108.11799999999999</v>
      </c>
      <c r="F454" s="4"/>
      <c r="G454" s="9"/>
      <c r="H454" s="9"/>
    </row>
    <row r="455" spans="1:8">
      <c r="A455" s="9" t="s">
        <v>161</v>
      </c>
      <c r="B455" s="9" t="s">
        <v>794</v>
      </c>
      <c r="C455" s="9" t="s">
        <v>785</v>
      </c>
      <c r="D455" s="11"/>
      <c r="E455" s="11"/>
      <c r="F455" s="4"/>
      <c r="G455" s="9"/>
      <c r="H455" s="9"/>
    </row>
    <row r="456" spans="1:8" ht="25.5">
      <c r="A456" s="9" t="s">
        <v>795</v>
      </c>
      <c r="B456" s="9" t="s">
        <v>796</v>
      </c>
      <c r="C456" s="9" t="s">
        <v>785</v>
      </c>
      <c r="D456" s="11">
        <v>49.7</v>
      </c>
      <c r="E456" s="11">
        <v>49.7</v>
      </c>
      <c r="F456" s="4"/>
      <c r="G456" s="9"/>
      <c r="H456" s="9"/>
    </row>
    <row r="457" spans="1:8" ht="38.25">
      <c r="A457" s="9" t="s">
        <v>797</v>
      </c>
      <c r="B457" s="9" t="s">
        <v>798</v>
      </c>
      <c r="C457" s="8" t="s">
        <v>785</v>
      </c>
      <c r="D457" s="11">
        <v>60</v>
      </c>
      <c r="E457" s="11">
        <v>60</v>
      </c>
      <c r="F457" s="4"/>
      <c r="G457" s="9"/>
      <c r="H457" s="9"/>
    </row>
    <row r="458" spans="1:8" ht="25.5">
      <c r="A458" s="9" t="s">
        <v>797</v>
      </c>
      <c r="B458" s="9" t="s">
        <v>799</v>
      </c>
      <c r="C458" s="8" t="s">
        <v>785</v>
      </c>
      <c r="D458" s="11">
        <v>128.80000000000001</v>
      </c>
      <c r="E458" s="11">
        <v>128.80000000000001</v>
      </c>
      <c r="F458" s="4"/>
      <c r="G458" s="9"/>
      <c r="H458" s="9"/>
    </row>
    <row r="459" spans="1:8" ht="25.5">
      <c r="A459" s="9" t="s">
        <v>800</v>
      </c>
      <c r="B459" s="9" t="s">
        <v>801</v>
      </c>
      <c r="C459" s="9" t="s">
        <v>785</v>
      </c>
      <c r="D459" s="11">
        <v>136.35</v>
      </c>
      <c r="E459" s="11">
        <v>136.35</v>
      </c>
      <c r="F459" s="4">
        <v>400</v>
      </c>
      <c r="G459" s="103"/>
      <c r="H459" s="103"/>
    </row>
    <row r="460" spans="1:8" ht="38.25">
      <c r="A460" s="9" t="s">
        <v>802</v>
      </c>
      <c r="B460" s="9" t="s">
        <v>803</v>
      </c>
      <c r="C460" s="9" t="s">
        <v>785</v>
      </c>
      <c r="D460" s="11">
        <v>613.9</v>
      </c>
      <c r="E460" s="11">
        <v>613.9</v>
      </c>
      <c r="F460" s="4">
        <v>650</v>
      </c>
      <c r="G460" s="103"/>
      <c r="H460" s="103"/>
    </row>
    <row r="461" spans="1:8" ht="25.5">
      <c r="A461" s="9" t="s">
        <v>608</v>
      </c>
      <c r="B461" s="9" t="s">
        <v>804</v>
      </c>
      <c r="C461" s="9" t="s">
        <v>785</v>
      </c>
      <c r="D461" s="11">
        <v>31</v>
      </c>
      <c r="E461" s="11">
        <v>31</v>
      </c>
      <c r="F461" s="4">
        <v>100</v>
      </c>
      <c r="G461" s="9"/>
      <c r="H461" s="9"/>
    </row>
    <row r="462" spans="1:8">
      <c r="A462" s="3" t="s">
        <v>805</v>
      </c>
      <c r="B462" s="3" t="s">
        <v>806</v>
      </c>
      <c r="C462" s="3" t="s">
        <v>785</v>
      </c>
      <c r="D462" s="55">
        <v>197.9</v>
      </c>
      <c r="E462" s="55">
        <v>197.9</v>
      </c>
      <c r="F462" s="4"/>
      <c r="G462" s="101"/>
      <c r="H462" s="104"/>
    </row>
    <row r="463" spans="1:8" ht="25.5">
      <c r="A463" s="3" t="s">
        <v>805</v>
      </c>
      <c r="B463" s="3" t="s">
        <v>807</v>
      </c>
      <c r="C463" s="3" t="s">
        <v>785</v>
      </c>
      <c r="D463" s="55">
        <v>338.4</v>
      </c>
      <c r="E463" s="55">
        <v>338.4</v>
      </c>
      <c r="F463" s="4"/>
      <c r="G463" s="101"/>
      <c r="H463" s="104"/>
    </row>
    <row r="464" spans="1:8" ht="25.5">
      <c r="A464" s="3" t="s">
        <v>805</v>
      </c>
      <c r="B464" s="3" t="s">
        <v>808</v>
      </c>
      <c r="C464" s="3" t="s">
        <v>785</v>
      </c>
      <c r="D464" s="55">
        <v>66.7</v>
      </c>
      <c r="E464" s="55">
        <v>66.7</v>
      </c>
      <c r="F464" s="4"/>
      <c r="G464" s="101"/>
      <c r="H464" s="104"/>
    </row>
    <row r="465" spans="1:8" ht="25.5">
      <c r="A465" s="8" t="s">
        <v>949</v>
      </c>
      <c r="B465" s="8" t="s">
        <v>950</v>
      </c>
      <c r="C465" s="8" t="s">
        <v>785</v>
      </c>
      <c r="D465" s="11">
        <v>113.30000000000001</v>
      </c>
      <c r="E465" s="11">
        <v>174.8</v>
      </c>
      <c r="F465" s="26"/>
      <c r="G465" s="103"/>
      <c r="H465" s="103"/>
    </row>
    <row r="466" spans="1:8" ht="25.5">
      <c r="A466" s="9" t="s">
        <v>1085</v>
      </c>
      <c r="B466" s="9" t="s">
        <v>1086</v>
      </c>
      <c r="C466" s="9" t="s">
        <v>785</v>
      </c>
      <c r="D466" s="11">
        <v>319.01900000000001</v>
      </c>
      <c r="E466" s="11">
        <v>319.01900000000001</v>
      </c>
      <c r="F466" s="4"/>
      <c r="G466" s="9"/>
      <c r="H466" s="9"/>
    </row>
    <row r="467" spans="1:8" ht="25.5">
      <c r="A467" s="9" t="s">
        <v>809</v>
      </c>
      <c r="B467" s="9" t="s">
        <v>810</v>
      </c>
      <c r="C467" s="9" t="s">
        <v>785</v>
      </c>
      <c r="D467" s="11">
        <v>150.30000000000001</v>
      </c>
      <c r="E467" s="11">
        <v>150.30000000000001</v>
      </c>
      <c r="F467" s="4"/>
      <c r="G467" s="103"/>
      <c r="H467" s="103"/>
    </row>
    <row r="468" spans="1:8" ht="25.5">
      <c r="A468" s="9" t="s">
        <v>809</v>
      </c>
      <c r="B468" s="9" t="s">
        <v>811</v>
      </c>
      <c r="C468" s="9" t="s">
        <v>785</v>
      </c>
      <c r="D468" s="11">
        <v>380.8</v>
      </c>
      <c r="E468" s="11">
        <v>380.8</v>
      </c>
      <c r="F468" s="4"/>
      <c r="G468" s="103"/>
      <c r="H468" s="103"/>
    </row>
    <row r="469" spans="1:8" ht="25.5">
      <c r="A469" s="9" t="s">
        <v>812</v>
      </c>
      <c r="B469" s="9" t="s">
        <v>813</v>
      </c>
      <c r="C469" s="9" t="s">
        <v>785</v>
      </c>
      <c r="D469" s="11">
        <v>231.2</v>
      </c>
      <c r="E469" s="11">
        <v>231.2</v>
      </c>
      <c r="F469" s="4"/>
      <c r="G469" s="103"/>
      <c r="H469" s="103"/>
    </row>
    <row r="470" spans="1:8">
      <c r="A470" s="9" t="s">
        <v>270</v>
      </c>
      <c r="B470" s="9" t="s">
        <v>814</v>
      </c>
      <c r="C470" s="9" t="s">
        <v>785</v>
      </c>
      <c r="D470" s="11">
        <v>350.5</v>
      </c>
      <c r="E470" s="11">
        <v>350.5</v>
      </c>
      <c r="F470" s="4">
        <v>400</v>
      </c>
      <c r="G470" s="9"/>
      <c r="H470" s="9"/>
    </row>
    <row r="471" spans="1:8">
      <c r="A471" s="9" t="s">
        <v>270</v>
      </c>
      <c r="B471" s="9" t="s">
        <v>815</v>
      </c>
      <c r="C471" s="9" t="s">
        <v>785</v>
      </c>
      <c r="D471" s="11">
        <v>242.2</v>
      </c>
      <c r="E471" s="11">
        <v>242.2</v>
      </c>
      <c r="F471" s="4">
        <v>400</v>
      </c>
      <c r="G471" s="9"/>
      <c r="H471" s="9"/>
    </row>
    <row r="472" spans="1:8" ht="25.5">
      <c r="A472" s="9" t="s">
        <v>816</v>
      </c>
      <c r="B472" s="9" t="s">
        <v>817</v>
      </c>
      <c r="C472" s="9" t="s">
        <v>785</v>
      </c>
      <c r="D472" s="11">
        <v>270.3</v>
      </c>
      <c r="E472" s="11">
        <v>270.3</v>
      </c>
      <c r="F472" s="4"/>
      <c r="G472" s="101"/>
      <c r="H472" s="101"/>
    </row>
    <row r="473" spans="1:8" ht="38.25">
      <c r="A473" s="9" t="s">
        <v>818</v>
      </c>
      <c r="B473" s="9" t="s">
        <v>819</v>
      </c>
      <c r="C473" s="9" t="s">
        <v>785</v>
      </c>
      <c r="D473" s="11">
        <v>174.21</v>
      </c>
      <c r="E473" s="11">
        <v>174.21</v>
      </c>
      <c r="F473" s="82"/>
      <c r="G473" s="101"/>
      <c r="H473" s="101"/>
    </row>
    <row r="474" spans="1:8">
      <c r="F474" s="74"/>
      <c r="G474" s="74"/>
      <c r="H474" s="74"/>
    </row>
    <row r="475" spans="1:8" ht="15.75">
      <c r="A475" s="93" t="s">
        <v>824</v>
      </c>
      <c r="B475" s="94"/>
      <c r="C475" s="94"/>
      <c r="D475" s="95"/>
      <c r="E475" s="95"/>
      <c r="F475" s="95"/>
      <c r="G475" s="94"/>
      <c r="H475" s="94"/>
    </row>
    <row r="476" spans="1:8" ht="38.25">
      <c r="A476" s="1" t="s">
        <v>0</v>
      </c>
      <c r="B476" s="1" t="s">
        <v>1</v>
      </c>
      <c r="C476" s="1" t="s">
        <v>2</v>
      </c>
      <c r="D476" s="2" t="s">
        <v>650</v>
      </c>
      <c r="E476" s="2" t="s">
        <v>3</v>
      </c>
      <c r="F476" s="2" t="s">
        <v>4</v>
      </c>
      <c r="G476" s="1" t="s">
        <v>5</v>
      </c>
      <c r="H476" s="1" t="s">
        <v>6</v>
      </c>
    </row>
    <row r="477" spans="1:8" ht="38.25">
      <c r="A477" s="3" t="s">
        <v>954</v>
      </c>
      <c r="B477" s="3" t="s">
        <v>955</v>
      </c>
      <c r="C477" s="3" t="s">
        <v>115</v>
      </c>
      <c r="D477" s="102">
        <v>1000</v>
      </c>
      <c r="E477" s="102">
        <v>1000</v>
      </c>
      <c r="F477" s="4">
        <v>1250</v>
      </c>
      <c r="G477" s="103"/>
      <c r="H477" s="103"/>
    </row>
    <row r="478" spans="1:8" ht="38.25">
      <c r="A478" s="9" t="s">
        <v>839</v>
      </c>
      <c r="B478" s="9" t="s">
        <v>956</v>
      </c>
      <c r="C478" s="9" t="s">
        <v>487</v>
      </c>
      <c r="D478" s="11">
        <v>37.6</v>
      </c>
      <c r="E478" s="11">
        <v>37.6</v>
      </c>
      <c r="F478" s="4"/>
      <c r="G478" s="9"/>
      <c r="H478" s="9"/>
    </row>
    <row r="479" spans="1:8">
      <c r="A479" s="3" t="s">
        <v>825</v>
      </c>
      <c r="B479" s="3" t="s">
        <v>826</v>
      </c>
      <c r="C479" s="38" t="s">
        <v>29</v>
      </c>
      <c r="D479" s="55">
        <v>679.9</v>
      </c>
      <c r="E479" s="55">
        <v>679.9</v>
      </c>
      <c r="F479" s="4"/>
      <c r="G479" s="9"/>
      <c r="H479" s="9"/>
    </row>
    <row r="480" spans="1:8" ht="51">
      <c r="A480" s="9" t="s">
        <v>828</v>
      </c>
      <c r="B480" s="9" t="s">
        <v>829</v>
      </c>
      <c r="C480" s="9" t="s">
        <v>782</v>
      </c>
      <c r="D480" s="11"/>
      <c r="E480" s="11">
        <v>1128.0999999999999</v>
      </c>
      <c r="F480" s="4">
        <v>3500</v>
      </c>
      <c r="G480" s="9" t="s">
        <v>951</v>
      </c>
      <c r="H480" s="9"/>
    </row>
    <row r="481" spans="1:8" ht="25.5">
      <c r="A481" s="9" t="s">
        <v>830</v>
      </c>
      <c r="B481" s="9" t="s">
        <v>831</v>
      </c>
      <c r="C481" s="9" t="s">
        <v>782</v>
      </c>
      <c r="D481" s="55"/>
      <c r="E481" s="55">
        <v>2000</v>
      </c>
      <c r="F481" s="4">
        <v>2000</v>
      </c>
      <c r="G481" s="9"/>
      <c r="H481" s="9"/>
    </row>
    <row r="482" spans="1:8" ht="25.5">
      <c r="A482" s="9" t="s">
        <v>193</v>
      </c>
      <c r="B482" s="9" t="s">
        <v>832</v>
      </c>
      <c r="C482" s="9" t="s">
        <v>782</v>
      </c>
      <c r="D482" s="11">
        <v>1200</v>
      </c>
      <c r="E482" s="11">
        <v>3100</v>
      </c>
      <c r="F482" s="4">
        <v>2000</v>
      </c>
      <c r="G482" s="80"/>
      <c r="H482" s="80"/>
    </row>
    <row r="483" spans="1:8" ht="38.25">
      <c r="A483" s="9" t="s">
        <v>833</v>
      </c>
      <c r="B483" s="9" t="s">
        <v>834</v>
      </c>
      <c r="C483" s="9" t="s">
        <v>782</v>
      </c>
      <c r="D483" s="11"/>
      <c r="E483" s="11"/>
      <c r="F483" s="4">
        <v>1500</v>
      </c>
      <c r="G483" s="9"/>
      <c r="H483" s="9"/>
    </row>
    <row r="484" spans="1:8" ht="25.5">
      <c r="A484" s="9" t="s">
        <v>835</v>
      </c>
      <c r="B484" s="9" t="s">
        <v>836</v>
      </c>
      <c r="C484" s="8" t="s">
        <v>782</v>
      </c>
      <c r="D484" s="11"/>
      <c r="E484" s="11">
        <v>1500</v>
      </c>
      <c r="F484" s="4">
        <v>4000</v>
      </c>
      <c r="G484" s="9"/>
      <c r="H484" s="9"/>
    </row>
    <row r="485" spans="1:8" ht="25.5">
      <c r="A485" s="3" t="s">
        <v>1013</v>
      </c>
      <c r="B485" s="3" t="s">
        <v>1088</v>
      </c>
      <c r="C485" s="37" t="s">
        <v>782</v>
      </c>
      <c r="D485" s="66">
        <v>937.06700000000001</v>
      </c>
      <c r="E485" s="55">
        <v>937.06700000000001</v>
      </c>
      <c r="F485" s="4"/>
      <c r="G485" s="9"/>
      <c r="H485" s="9"/>
    </row>
    <row r="486" spans="1:8" ht="25.5">
      <c r="A486" s="9" t="s">
        <v>837</v>
      </c>
      <c r="B486" s="9" t="s">
        <v>838</v>
      </c>
      <c r="C486" s="9" t="s">
        <v>782</v>
      </c>
      <c r="D486" s="11"/>
      <c r="E486" s="11">
        <v>375</v>
      </c>
      <c r="F486" s="4">
        <v>800</v>
      </c>
      <c r="G486" s="9"/>
      <c r="H486" s="9"/>
    </row>
    <row r="487" spans="1:8" ht="25.5">
      <c r="A487" s="85" t="s">
        <v>839</v>
      </c>
      <c r="B487" s="85" t="s">
        <v>840</v>
      </c>
      <c r="C487" s="85" t="s">
        <v>782</v>
      </c>
      <c r="D487" s="6">
        <v>1000</v>
      </c>
      <c r="E487" s="6">
        <v>1000</v>
      </c>
      <c r="F487" s="7">
        <v>500</v>
      </c>
      <c r="G487" s="85"/>
      <c r="H487" s="85"/>
    </row>
    <row r="488" spans="1:8" ht="38.25">
      <c r="A488" s="8" t="s">
        <v>65</v>
      </c>
      <c r="B488" s="8" t="s">
        <v>827</v>
      </c>
      <c r="C488" s="8" t="s">
        <v>1089</v>
      </c>
      <c r="D488" s="11">
        <v>839.298</v>
      </c>
      <c r="E488" s="11">
        <v>839.298</v>
      </c>
      <c r="F488" s="26"/>
      <c r="G488" s="103"/>
      <c r="H488" s="105"/>
    </row>
    <row r="489" spans="1:8" ht="25.5">
      <c r="A489" s="9" t="s">
        <v>841</v>
      </c>
      <c r="B489" s="9" t="s">
        <v>842</v>
      </c>
      <c r="C489" s="9" t="s">
        <v>843</v>
      </c>
      <c r="D489" s="11"/>
      <c r="E489" s="11">
        <v>1211.0999999999999</v>
      </c>
      <c r="F489" s="4">
        <v>3500</v>
      </c>
      <c r="G489" s="9" t="s">
        <v>114</v>
      </c>
      <c r="H489" s="101"/>
    </row>
    <row r="490" spans="1:8" ht="25.5">
      <c r="A490" s="9" t="s">
        <v>844</v>
      </c>
      <c r="B490" s="9" t="s">
        <v>845</v>
      </c>
      <c r="C490" s="9" t="s">
        <v>843</v>
      </c>
      <c r="D490" s="101"/>
      <c r="E490" s="101"/>
      <c r="F490" s="101"/>
      <c r="G490" s="101"/>
      <c r="H490" s="101"/>
    </row>
    <row r="491" spans="1:8" ht="25.5">
      <c r="A491" s="3" t="s">
        <v>7</v>
      </c>
      <c r="B491" s="3" t="s">
        <v>846</v>
      </c>
      <c r="C491" s="3" t="s">
        <v>847</v>
      </c>
      <c r="D491" s="102"/>
      <c r="E491" s="102">
        <v>75</v>
      </c>
      <c r="F491" s="4">
        <v>1000</v>
      </c>
      <c r="G491" s="103"/>
      <c r="H491" s="103"/>
    </row>
    <row r="492" spans="1:8" ht="25.5">
      <c r="A492" s="3" t="s">
        <v>848</v>
      </c>
      <c r="B492" s="3" t="s">
        <v>849</v>
      </c>
      <c r="C492" s="3" t="s">
        <v>847</v>
      </c>
      <c r="D492" s="102">
        <v>832.3</v>
      </c>
      <c r="E492" s="102">
        <v>832.3</v>
      </c>
      <c r="F492" s="4"/>
      <c r="G492" s="103"/>
      <c r="H492" s="103"/>
    </row>
    <row r="493" spans="1:8" ht="25.5">
      <c r="A493" s="3" t="s">
        <v>848</v>
      </c>
      <c r="B493" s="3" t="s">
        <v>850</v>
      </c>
      <c r="C493" s="3" t="s">
        <v>847</v>
      </c>
      <c r="D493" s="102">
        <v>173.2</v>
      </c>
      <c r="E493" s="102">
        <v>173.2</v>
      </c>
      <c r="F493" s="4"/>
      <c r="G493" s="103"/>
      <c r="H493" s="103"/>
    </row>
    <row r="494" spans="1:8" ht="25.5">
      <c r="A494" s="3" t="s">
        <v>848</v>
      </c>
      <c r="B494" s="3" t="s">
        <v>851</v>
      </c>
      <c r="C494" s="3" t="s">
        <v>847</v>
      </c>
      <c r="D494" s="102">
        <v>298.5</v>
      </c>
      <c r="E494" s="102">
        <v>298.5</v>
      </c>
      <c r="F494" s="4"/>
      <c r="G494" s="103"/>
      <c r="H494" s="103"/>
    </row>
    <row r="495" spans="1:8" ht="25.5">
      <c r="A495" s="3" t="s">
        <v>852</v>
      </c>
      <c r="B495" s="3" t="s">
        <v>853</v>
      </c>
      <c r="C495" s="37" t="s">
        <v>847</v>
      </c>
      <c r="D495" s="55">
        <v>159.80000000000001</v>
      </c>
      <c r="E495" s="55">
        <v>159.80000000000001</v>
      </c>
      <c r="F495" s="4"/>
      <c r="G495" s="9"/>
      <c r="H495" s="9"/>
    </row>
    <row r="496" spans="1:8" ht="25.5">
      <c r="A496" s="3" t="s">
        <v>854</v>
      </c>
      <c r="B496" s="3" t="s">
        <v>855</v>
      </c>
      <c r="C496" s="37" t="s">
        <v>847</v>
      </c>
      <c r="D496" s="55">
        <v>300</v>
      </c>
      <c r="E496" s="55">
        <v>300</v>
      </c>
      <c r="F496" s="4"/>
      <c r="G496" s="9"/>
      <c r="H496" s="9"/>
    </row>
    <row r="497" spans="1:8">
      <c r="A497" s="8" t="s">
        <v>65</v>
      </c>
      <c r="B497" s="8" t="s">
        <v>856</v>
      </c>
      <c r="C497" s="8" t="s">
        <v>847</v>
      </c>
      <c r="D497" s="11"/>
      <c r="E497" s="11">
        <v>850</v>
      </c>
      <c r="F497" s="26">
        <v>1000</v>
      </c>
      <c r="G497" s="103"/>
      <c r="H497" s="105"/>
    </row>
    <row r="498" spans="1:8" ht="25.5">
      <c r="A498" s="20" t="s">
        <v>467</v>
      </c>
      <c r="B498" s="20" t="s">
        <v>857</v>
      </c>
      <c r="C498" s="40" t="s">
        <v>847</v>
      </c>
      <c r="D498" s="46">
        <v>450</v>
      </c>
      <c r="E498" s="46">
        <v>450</v>
      </c>
      <c r="F498" s="7">
        <v>350</v>
      </c>
      <c r="G498" s="85"/>
      <c r="H498" s="85"/>
    </row>
    <row r="499" spans="1:8">
      <c r="A499" s="3" t="s">
        <v>1090</v>
      </c>
      <c r="B499" s="3" t="s">
        <v>1091</v>
      </c>
      <c r="C499" s="38" t="s">
        <v>847</v>
      </c>
      <c r="D499" s="55">
        <v>515</v>
      </c>
      <c r="E499" s="55">
        <v>515</v>
      </c>
      <c r="F499" s="4"/>
      <c r="G499" s="9"/>
      <c r="H499" s="9"/>
    </row>
    <row r="500" spans="1:8" ht="25.5">
      <c r="A500" s="8" t="s">
        <v>149</v>
      </c>
      <c r="B500" s="8" t="s">
        <v>948</v>
      </c>
      <c r="C500" s="8" t="s">
        <v>847</v>
      </c>
      <c r="D500" s="25"/>
      <c r="E500" s="25"/>
      <c r="F500" s="26"/>
      <c r="G500" s="101"/>
      <c r="H500" s="101"/>
    </row>
    <row r="501" spans="1:8" ht="25.5">
      <c r="A501" s="9" t="s">
        <v>195</v>
      </c>
      <c r="B501" s="9" t="s">
        <v>196</v>
      </c>
      <c r="C501" s="9" t="s">
        <v>847</v>
      </c>
      <c r="D501" s="11"/>
      <c r="E501" s="11">
        <v>378.5</v>
      </c>
      <c r="F501" s="4"/>
      <c r="G501" s="103"/>
      <c r="H501" s="103"/>
    </row>
    <row r="502" spans="1:8" ht="25.5">
      <c r="A502" s="9" t="s">
        <v>858</v>
      </c>
      <c r="B502" s="9" t="s">
        <v>859</v>
      </c>
      <c r="C502" s="9" t="s">
        <v>847</v>
      </c>
      <c r="D502" s="11"/>
      <c r="E502" s="11">
        <v>581</v>
      </c>
      <c r="F502" s="4">
        <v>1000</v>
      </c>
      <c r="G502" s="103"/>
      <c r="H502" s="103"/>
    </row>
    <row r="503" spans="1:8" ht="25.5">
      <c r="A503" s="9" t="s">
        <v>860</v>
      </c>
      <c r="B503" s="9" t="s">
        <v>861</v>
      </c>
      <c r="C503" s="9" t="s">
        <v>847</v>
      </c>
      <c r="D503" s="103"/>
      <c r="E503" s="103"/>
      <c r="F503" s="4">
        <v>850</v>
      </c>
      <c r="G503" s="9" t="s">
        <v>952</v>
      </c>
      <c r="H503" s="9"/>
    </row>
    <row r="504" spans="1:8">
      <c r="A504" s="13" t="s">
        <v>862</v>
      </c>
      <c r="B504" s="13" t="s">
        <v>863</v>
      </c>
      <c r="C504" s="8" t="s">
        <v>847</v>
      </c>
      <c r="D504" s="43">
        <v>80.599999999999994</v>
      </c>
      <c r="E504" s="43">
        <v>80.599999999999994</v>
      </c>
      <c r="F504" s="44"/>
      <c r="G504" s="103"/>
      <c r="H504" s="103"/>
    </row>
    <row r="505" spans="1:8" ht="25.5">
      <c r="A505" s="9" t="s">
        <v>245</v>
      </c>
      <c r="B505" s="9" t="s">
        <v>864</v>
      </c>
      <c r="C505" s="37" t="s">
        <v>847</v>
      </c>
      <c r="D505" s="55"/>
      <c r="E505" s="55"/>
      <c r="F505" s="4"/>
      <c r="G505" s="9"/>
      <c r="H505" s="9"/>
    </row>
    <row r="506" spans="1:8" ht="25.5">
      <c r="A506" s="9" t="s">
        <v>865</v>
      </c>
      <c r="B506" s="9" t="s">
        <v>866</v>
      </c>
      <c r="C506" s="103" t="s">
        <v>847</v>
      </c>
      <c r="D506" s="11"/>
      <c r="E506" s="11">
        <v>11.324999999999999</v>
      </c>
      <c r="F506" s="4">
        <v>150</v>
      </c>
      <c r="G506" s="103"/>
      <c r="H506" s="103"/>
    </row>
    <row r="507" spans="1:8" ht="25.5">
      <c r="A507" s="9" t="s">
        <v>867</v>
      </c>
      <c r="B507" s="9" t="s">
        <v>868</v>
      </c>
      <c r="C507" s="9" t="s">
        <v>847</v>
      </c>
      <c r="D507" s="11"/>
      <c r="E507" s="11">
        <v>162.30000000000001</v>
      </c>
      <c r="F507" s="4">
        <v>322</v>
      </c>
      <c r="G507" s="103"/>
      <c r="H507" s="103"/>
    </row>
    <row r="508" spans="1:8" ht="25.5">
      <c r="A508" s="9" t="s">
        <v>869</v>
      </c>
      <c r="B508" s="9" t="s">
        <v>870</v>
      </c>
      <c r="C508" s="9" t="s">
        <v>847</v>
      </c>
      <c r="D508" s="11"/>
      <c r="E508" s="11">
        <v>120</v>
      </c>
      <c r="F508" s="4">
        <v>600</v>
      </c>
      <c r="G508" s="103"/>
      <c r="H508" s="103"/>
    </row>
    <row r="509" spans="1:8" ht="25.5">
      <c r="A509" s="3" t="s">
        <v>1092</v>
      </c>
      <c r="B509" s="3" t="s">
        <v>1093</v>
      </c>
      <c r="C509" s="37" t="s">
        <v>1094</v>
      </c>
      <c r="D509" s="55">
        <v>1230</v>
      </c>
      <c r="E509" s="55">
        <v>1230</v>
      </c>
      <c r="F509" s="4"/>
      <c r="G509" s="9"/>
      <c r="H509" s="9"/>
    </row>
    <row r="510" spans="1:8" ht="25.5">
      <c r="A510" s="3" t="s">
        <v>871</v>
      </c>
      <c r="B510" s="3" t="s">
        <v>872</v>
      </c>
      <c r="C510" s="37" t="s">
        <v>873</v>
      </c>
      <c r="D510" s="55"/>
      <c r="E510" s="55">
        <v>3.1549999999999998</v>
      </c>
      <c r="F510" s="4">
        <v>50</v>
      </c>
      <c r="G510" s="9"/>
      <c r="H510" s="9"/>
    </row>
    <row r="511" spans="1:8" ht="25.5">
      <c r="A511" s="9" t="s">
        <v>49</v>
      </c>
      <c r="B511" s="9" t="s">
        <v>874</v>
      </c>
      <c r="C511" s="9" t="s">
        <v>873</v>
      </c>
      <c r="D511" s="11">
        <v>15800</v>
      </c>
      <c r="E511" s="11">
        <v>15800</v>
      </c>
      <c r="F511" s="4">
        <v>13000</v>
      </c>
      <c r="G511" s="9"/>
      <c r="H511" s="9"/>
    </row>
    <row r="512" spans="1:8" ht="25.5">
      <c r="A512" s="3" t="s">
        <v>875</v>
      </c>
      <c r="B512" s="3" t="s">
        <v>876</v>
      </c>
      <c r="C512" s="37" t="s">
        <v>873</v>
      </c>
      <c r="D512" s="55"/>
      <c r="E512" s="55">
        <v>278.36</v>
      </c>
      <c r="F512" s="4">
        <v>500</v>
      </c>
      <c r="G512" s="9"/>
      <c r="H512" s="9"/>
    </row>
    <row r="513" spans="1:8" ht="25.5">
      <c r="A513" s="3" t="s">
        <v>877</v>
      </c>
      <c r="B513" s="3" t="s">
        <v>878</v>
      </c>
      <c r="C513" s="37" t="s">
        <v>873</v>
      </c>
      <c r="D513" s="55"/>
      <c r="E513" s="55">
        <v>21</v>
      </c>
      <c r="F513" s="58">
        <v>50</v>
      </c>
      <c r="G513" s="9"/>
      <c r="H513" s="9" t="s">
        <v>953</v>
      </c>
    </row>
    <row r="514" spans="1:8" ht="25.5">
      <c r="A514" s="8" t="s">
        <v>65</v>
      </c>
      <c r="B514" s="8" t="s">
        <v>1095</v>
      </c>
      <c r="C514" s="8" t="s">
        <v>873</v>
      </c>
      <c r="D514" s="11">
        <v>3968.5</v>
      </c>
      <c r="E514" s="11">
        <v>3968.5</v>
      </c>
      <c r="F514" s="26"/>
      <c r="G514" s="103"/>
      <c r="H514" s="105"/>
    </row>
    <row r="515" spans="1:8" ht="25.5">
      <c r="A515" s="8" t="s">
        <v>879</v>
      </c>
      <c r="B515" s="8" t="s">
        <v>880</v>
      </c>
      <c r="C515" s="8" t="s">
        <v>873</v>
      </c>
      <c r="D515" s="11">
        <v>365.7</v>
      </c>
      <c r="E515" s="11">
        <v>365.7</v>
      </c>
      <c r="F515" s="26"/>
      <c r="G515" s="101"/>
      <c r="H515" s="101"/>
    </row>
    <row r="516" spans="1:8" ht="38.25">
      <c r="A516" s="9" t="s">
        <v>881</v>
      </c>
      <c r="B516" s="9" t="s">
        <v>882</v>
      </c>
      <c r="C516" s="24" t="s">
        <v>873</v>
      </c>
      <c r="D516" s="11"/>
      <c r="E516" s="11">
        <v>350</v>
      </c>
      <c r="F516" s="4">
        <v>1275</v>
      </c>
      <c r="G516" s="9"/>
      <c r="H516" s="38"/>
    </row>
    <row r="517" spans="1:8" ht="25.5">
      <c r="A517" s="3" t="s">
        <v>883</v>
      </c>
      <c r="B517" s="3" t="s">
        <v>884</v>
      </c>
      <c r="C517" s="38" t="s">
        <v>873</v>
      </c>
      <c r="D517" s="55"/>
      <c r="E517" s="55">
        <v>75</v>
      </c>
      <c r="F517" s="4">
        <v>490</v>
      </c>
      <c r="G517" s="9"/>
      <c r="H517" s="9"/>
    </row>
    <row r="518" spans="1:8">
      <c r="A518" s="9" t="s">
        <v>885</v>
      </c>
      <c r="B518" s="9" t="s">
        <v>886</v>
      </c>
      <c r="C518" s="9" t="s">
        <v>873</v>
      </c>
      <c r="D518" s="11"/>
      <c r="E518" s="11">
        <v>1.54</v>
      </c>
      <c r="F518" s="4">
        <v>10</v>
      </c>
      <c r="G518" s="101"/>
      <c r="H518" s="101"/>
    </row>
    <row r="519" spans="1:8" ht="25.5">
      <c r="A519" s="9" t="s">
        <v>887</v>
      </c>
      <c r="B519" s="9" t="s">
        <v>888</v>
      </c>
      <c r="C519" s="9" t="s">
        <v>873</v>
      </c>
      <c r="D519" s="11"/>
      <c r="E519" s="11">
        <v>11</v>
      </c>
      <c r="F519" s="4">
        <v>200</v>
      </c>
      <c r="G519" s="9"/>
      <c r="H519" s="9"/>
    </row>
    <row r="520" spans="1:8" ht="25.5">
      <c r="A520" s="8" t="s">
        <v>889</v>
      </c>
      <c r="B520" s="8" t="s">
        <v>890</v>
      </c>
      <c r="C520" s="8" t="s">
        <v>873</v>
      </c>
      <c r="D520" s="25"/>
      <c r="E520" s="25">
        <v>153.16650000000001</v>
      </c>
      <c r="F520" s="26">
        <v>625</v>
      </c>
      <c r="G520" s="101"/>
      <c r="H520" s="101"/>
    </row>
    <row r="521" spans="1:8" ht="25.5">
      <c r="A521" s="9" t="s">
        <v>156</v>
      </c>
      <c r="B521" s="9" t="s">
        <v>891</v>
      </c>
      <c r="C521" s="9" t="s">
        <v>873</v>
      </c>
      <c r="D521" s="11"/>
      <c r="E521" s="11">
        <v>547.70899999999995</v>
      </c>
      <c r="F521" s="4"/>
      <c r="G521" s="9"/>
      <c r="H521" s="9"/>
    </row>
    <row r="522" spans="1:8" ht="25.5">
      <c r="A522" s="9" t="s">
        <v>892</v>
      </c>
      <c r="B522" s="9" t="s">
        <v>893</v>
      </c>
      <c r="C522" s="8" t="s">
        <v>873</v>
      </c>
      <c r="D522" s="11"/>
      <c r="E522" s="11">
        <v>750</v>
      </c>
      <c r="F522" s="4">
        <v>450</v>
      </c>
      <c r="G522" s="9"/>
      <c r="H522" s="9"/>
    </row>
    <row r="523" spans="1:8">
      <c r="A523" s="9" t="s">
        <v>894</v>
      </c>
      <c r="B523" s="8" t="s">
        <v>895</v>
      </c>
      <c r="C523" s="9" t="s">
        <v>873</v>
      </c>
      <c r="D523" s="11"/>
      <c r="E523" s="11">
        <v>441.2</v>
      </c>
      <c r="F523" s="4">
        <v>750</v>
      </c>
      <c r="G523" s="8"/>
      <c r="H523" s="8"/>
    </row>
    <row r="524" spans="1:8">
      <c r="A524" s="85" t="s">
        <v>896</v>
      </c>
      <c r="B524" s="85" t="s">
        <v>897</v>
      </c>
      <c r="C524" s="85" t="s">
        <v>873</v>
      </c>
      <c r="D524" s="6">
        <v>1600</v>
      </c>
      <c r="E524" s="6">
        <v>1600</v>
      </c>
      <c r="F524" s="7">
        <v>1000</v>
      </c>
      <c r="G524" s="85"/>
      <c r="H524" s="85"/>
    </row>
    <row r="525" spans="1:8" ht="25.5">
      <c r="A525" s="3" t="s">
        <v>898</v>
      </c>
      <c r="B525" s="3" t="s">
        <v>899</v>
      </c>
      <c r="C525" s="37" t="s">
        <v>873</v>
      </c>
      <c r="D525" s="55"/>
      <c r="E525" s="55">
        <v>345</v>
      </c>
      <c r="F525" s="4">
        <v>500</v>
      </c>
      <c r="G525" s="9"/>
      <c r="H525" s="9"/>
    </row>
    <row r="526" spans="1:8" ht="25.5">
      <c r="A526" s="85" t="s">
        <v>211</v>
      </c>
      <c r="B526" s="85" t="s">
        <v>900</v>
      </c>
      <c r="C526" s="85" t="s">
        <v>873</v>
      </c>
      <c r="D526" s="6">
        <v>5500</v>
      </c>
      <c r="E526" s="6">
        <v>5500</v>
      </c>
      <c r="F526" s="7">
        <v>5000</v>
      </c>
      <c r="G526" s="106"/>
      <c r="H526" s="106"/>
    </row>
    <row r="527" spans="1:8" ht="25.5">
      <c r="A527" s="9" t="s">
        <v>802</v>
      </c>
      <c r="B527" s="9" t="s">
        <v>901</v>
      </c>
      <c r="C527" s="8" t="s">
        <v>873</v>
      </c>
      <c r="D527" s="11"/>
      <c r="E527" s="11">
        <v>377.78</v>
      </c>
      <c r="F527" s="4">
        <v>500</v>
      </c>
      <c r="G527" s="9"/>
      <c r="H527" s="9"/>
    </row>
    <row r="528" spans="1:8" ht="25.5">
      <c r="A528" s="3" t="s">
        <v>902</v>
      </c>
      <c r="B528" s="3" t="s">
        <v>903</v>
      </c>
      <c r="C528" s="37" t="s">
        <v>873</v>
      </c>
      <c r="D528" s="66"/>
      <c r="E528" s="55">
        <v>108</v>
      </c>
      <c r="F528" s="4">
        <v>200</v>
      </c>
      <c r="G528" s="9"/>
      <c r="H528" s="9"/>
    </row>
    <row r="529" spans="1:8" ht="25.5">
      <c r="A529" s="3" t="s">
        <v>904</v>
      </c>
      <c r="B529" s="3" t="s">
        <v>905</v>
      </c>
      <c r="C529" s="3" t="s">
        <v>873</v>
      </c>
      <c r="D529" s="55"/>
      <c r="E529" s="55">
        <v>90.8</v>
      </c>
      <c r="F529" s="4">
        <v>149</v>
      </c>
      <c r="G529" s="101"/>
      <c r="H529" s="104"/>
    </row>
    <row r="530" spans="1:8" ht="25.5">
      <c r="A530" s="3" t="s">
        <v>906</v>
      </c>
      <c r="B530" s="3" t="s">
        <v>907</v>
      </c>
      <c r="C530" s="37" t="s">
        <v>873</v>
      </c>
      <c r="D530" s="55"/>
      <c r="E530" s="55">
        <v>150</v>
      </c>
      <c r="F530" s="4"/>
      <c r="G530" s="9"/>
      <c r="H530" s="9"/>
    </row>
    <row r="531" spans="1:8" ht="25.5">
      <c r="A531" s="8" t="s">
        <v>908</v>
      </c>
      <c r="B531" s="8" t="s">
        <v>909</v>
      </c>
      <c r="C531" s="8" t="s">
        <v>873</v>
      </c>
      <c r="D531" s="25"/>
      <c r="E531" s="25">
        <v>25.25</v>
      </c>
      <c r="F531" s="26">
        <v>100</v>
      </c>
      <c r="G531" s="101"/>
      <c r="H531" s="101"/>
    </row>
    <row r="532" spans="1:8" ht="25.5">
      <c r="A532" s="3" t="s">
        <v>910</v>
      </c>
      <c r="B532" s="3" t="s">
        <v>911</v>
      </c>
      <c r="C532" s="37" t="s">
        <v>873</v>
      </c>
      <c r="D532" s="55"/>
      <c r="E532" s="55">
        <v>145.10499999999999</v>
      </c>
      <c r="F532" s="4">
        <v>500</v>
      </c>
      <c r="G532" s="9"/>
      <c r="H532" s="9"/>
    </row>
    <row r="533" spans="1:8">
      <c r="A533" s="9" t="s">
        <v>912</v>
      </c>
      <c r="B533" s="9" t="s">
        <v>913</v>
      </c>
      <c r="C533" s="9" t="s">
        <v>873</v>
      </c>
      <c r="D533" s="11"/>
      <c r="E533" s="11">
        <v>200</v>
      </c>
      <c r="F533" s="4">
        <v>500</v>
      </c>
      <c r="G533" s="9"/>
      <c r="H533" s="9"/>
    </row>
    <row r="534" spans="1:8">
      <c r="A534" s="9" t="s">
        <v>914</v>
      </c>
      <c r="B534" s="9" t="s">
        <v>915</v>
      </c>
      <c r="C534" s="9" t="s">
        <v>873</v>
      </c>
      <c r="D534" s="11"/>
      <c r="E534" s="11">
        <v>56.35</v>
      </c>
      <c r="F534" s="4">
        <v>200</v>
      </c>
      <c r="G534" s="9"/>
      <c r="H534" s="9"/>
    </row>
    <row r="535" spans="1:8" ht="38.25">
      <c r="A535" s="9" t="s">
        <v>916</v>
      </c>
      <c r="B535" s="9" t="s">
        <v>917</v>
      </c>
      <c r="C535" s="9" t="s">
        <v>873</v>
      </c>
      <c r="D535" s="11"/>
      <c r="E535" s="11">
        <v>222</v>
      </c>
      <c r="F535" s="82"/>
      <c r="G535" s="101"/>
      <c r="H535" s="101"/>
    </row>
    <row r="536" spans="1:8" ht="38.25">
      <c r="A536" s="9" t="s">
        <v>916</v>
      </c>
      <c r="B536" s="9" t="s">
        <v>918</v>
      </c>
      <c r="C536" s="9" t="s">
        <v>873</v>
      </c>
      <c r="D536" s="11">
        <v>229.85</v>
      </c>
      <c r="E536" s="11">
        <v>229.85</v>
      </c>
      <c r="F536" s="82"/>
      <c r="G536" s="101"/>
      <c r="H536" s="101"/>
    </row>
    <row r="537" spans="1:8" ht="38.25">
      <c r="A537" s="9" t="s">
        <v>916</v>
      </c>
      <c r="B537" s="9" t="s">
        <v>919</v>
      </c>
      <c r="C537" s="9" t="s">
        <v>873</v>
      </c>
      <c r="D537" s="11">
        <v>218.42500000000001</v>
      </c>
      <c r="E537" s="11">
        <v>305.625</v>
      </c>
      <c r="F537" s="82"/>
      <c r="G537" s="101"/>
      <c r="H537" s="101"/>
    </row>
    <row r="538" spans="1:8">
      <c r="A538" s="9" t="s">
        <v>320</v>
      </c>
      <c r="B538" s="9" t="s">
        <v>920</v>
      </c>
      <c r="C538" s="9" t="s">
        <v>873</v>
      </c>
      <c r="D538" s="11">
        <v>125</v>
      </c>
      <c r="E538" s="11">
        <v>125</v>
      </c>
      <c r="F538" s="4">
        <v>2000</v>
      </c>
      <c r="G538" s="101"/>
      <c r="H538" s="101"/>
    </row>
    <row r="539" spans="1:8" ht="25.5">
      <c r="A539" s="9" t="s">
        <v>921</v>
      </c>
      <c r="B539" s="9" t="s">
        <v>922</v>
      </c>
      <c r="C539" s="9" t="s">
        <v>873</v>
      </c>
      <c r="D539" s="11"/>
      <c r="E539" s="11">
        <v>1767</v>
      </c>
      <c r="F539" s="4">
        <v>2500</v>
      </c>
      <c r="G539" s="9"/>
      <c r="H539" s="9"/>
    </row>
    <row r="540" spans="1:8" ht="38.25">
      <c r="A540" s="9" t="s">
        <v>49</v>
      </c>
      <c r="B540" s="9" t="s">
        <v>923</v>
      </c>
      <c r="C540" s="9" t="s">
        <v>924</v>
      </c>
      <c r="D540" s="11"/>
      <c r="E540" s="11">
        <v>3430.6</v>
      </c>
      <c r="F540" s="4">
        <v>4000</v>
      </c>
      <c r="G540" s="9"/>
      <c r="H540" s="9"/>
    </row>
    <row r="541" spans="1:8" ht="38.25">
      <c r="A541" s="9" t="s">
        <v>25</v>
      </c>
      <c r="B541" s="9" t="s">
        <v>925</v>
      </c>
      <c r="C541" s="9" t="s">
        <v>926</v>
      </c>
      <c r="D541" s="11">
        <v>537.73749999999995</v>
      </c>
      <c r="E541" s="11">
        <v>1304.8</v>
      </c>
      <c r="F541" s="101"/>
      <c r="G541" s="101"/>
      <c r="H541" s="101"/>
    </row>
    <row r="542" spans="1:8" ht="38.25">
      <c r="A542" s="9" t="s">
        <v>927</v>
      </c>
      <c r="B542" s="9" t="s">
        <v>928</v>
      </c>
      <c r="C542" s="9" t="s">
        <v>929</v>
      </c>
      <c r="D542" s="55">
        <v>33</v>
      </c>
      <c r="E542" s="55">
        <v>33</v>
      </c>
      <c r="F542" s="4">
        <v>33</v>
      </c>
      <c r="G542" s="9"/>
      <c r="H542" s="9"/>
    </row>
    <row r="543" spans="1:8" ht="25.5">
      <c r="A543" s="9" t="s">
        <v>930</v>
      </c>
      <c r="B543" s="9" t="s">
        <v>931</v>
      </c>
      <c r="C543" s="37" t="s">
        <v>929</v>
      </c>
      <c r="D543" s="55">
        <v>900</v>
      </c>
      <c r="E543" s="55">
        <v>900</v>
      </c>
      <c r="F543" s="4">
        <v>900</v>
      </c>
      <c r="G543" s="9"/>
      <c r="H543" s="9"/>
    </row>
    <row r="544" spans="1:8" ht="25.5">
      <c r="A544" s="9" t="s">
        <v>932</v>
      </c>
      <c r="B544" s="9" t="s">
        <v>933</v>
      </c>
      <c r="C544" s="9" t="s">
        <v>929</v>
      </c>
      <c r="D544" s="11"/>
      <c r="E544" s="11">
        <v>81.599999999999994</v>
      </c>
      <c r="F544" s="4">
        <v>200</v>
      </c>
      <c r="G544" s="101"/>
      <c r="H544" s="101"/>
    </row>
    <row r="545" spans="1:8" ht="25.5">
      <c r="A545" s="9" t="s">
        <v>1096</v>
      </c>
      <c r="B545" s="9" t="s">
        <v>1097</v>
      </c>
      <c r="C545" s="9" t="s">
        <v>929</v>
      </c>
      <c r="D545" s="11">
        <v>275</v>
      </c>
      <c r="E545" s="11">
        <v>275</v>
      </c>
      <c r="F545" s="4">
        <v>500</v>
      </c>
      <c r="G545" s="101"/>
      <c r="H545" s="101"/>
    </row>
    <row r="546" spans="1:8" ht="25.5">
      <c r="A546" s="3" t="s">
        <v>58</v>
      </c>
      <c r="B546" s="3" t="s">
        <v>934</v>
      </c>
      <c r="C546" s="37" t="s">
        <v>935</v>
      </c>
      <c r="D546" s="55">
        <v>107.9</v>
      </c>
      <c r="E546" s="55">
        <v>107.9</v>
      </c>
      <c r="F546" s="58">
        <v>500</v>
      </c>
      <c r="G546" s="9"/>
      <c r="H546" s="9"/>
    </row>
    <row r="547" spans="1:8" ht="25.5">
      <c r="A547" s="9" t="s">
        <v>936</v>
      </c>
      <c r="B547" s="9" t="s">
        <v>937</v>
      </c>
      <c r="C547" s="8" t="s">
        <v>935</v>
      </c>
      <c r="D547" s="11">
        <v>500</v>
      </c>
      <c r="E547" s="11">
        <v>500</v>
      </c>
      <c r="F547" s="4"/>
      <c r="G547" s="9"/>
      <c r="H547" s="9"/>
    </row>
    <row r="548" spans="1:8" ht="25.5">
      <c r="A548" s="3" t="s">
        <v>938</v>
      </c>
      <c r="B548" s="3" t="s">
        <v>939</v>
      </c>
      <c r="C548" s="37" t="s">
        <v>935</v>
      </c>
      <c r="D548" s="55">
        <v>192.1</v>
      </c>
      <c r="E548" s="55">
        <v>192.1</v>
      </c>
      <c r="F548" s="4"/>
      <c r="G548" s="9"/>
      <c r="H548" s="9"/>
    </row>
    <row r="549" spans="1:8" ht="25.5">
      <c r="A549" s="9" t="s">
        <v>940</v>
      </c>
      <c r="B549" s="9" t="s">
        <v>941</v>
      </c>
      <c r="C549" s="9" t="s">
        <v>935</v>
      </c>
      <c r="D549" s="11">
        <v>2900</v>
      </c>
      <c r="E549" s="11">
        <v>10100</v>
      </c>
      <c r="F549" s="4">
        <v>8000</v>
      </c>
      <c r="G549" s="103"/>
      <c r="H549" s="103"/>
    </row>
    <row r="550" spans="1:8" ht="25.5">
      <c r="A550" s="9" t="s">
        <v>942</v>
      </c>
      <c r="B550" s="9" t="s">
        <v>943</v>
      </c>
      <c r="C550" s="37" t="s">
        <v>935</v>
      </c>
      <c r="D550" s="55">
        <v>102</v>
      </c>
      <c r="E550" s="55">
        <v>102</v>
      </c>
      <c r="F550" s="4">
        <v>450</v>
      </c>
      <c r="G550" s="9"/>
      <c r="H550" s="9"/>
    </row>
    <row r="551" spans="1:8" ht="25.5">
      <c r="A551" s="85" t="s">
        <v>839</v>
      </c>
      <c r="B551" s="85" t="s">
        <v>944</v>
      </c>
      <c r="C551" s="85" t="s">
        <v>935</v>
      </c>
      <c r="D551" s="6">
        <v>1118.7</v>
      </c>
      <c r="E551" s="6">
        <v>1118.7</v>
      </c>
      <c r="F551" s="7"/>
      <c r="G551" s="85"/>
      <c r="H551" s="85"/>
    </row>
    <row r="552" spans="1:8" ht="25.5">
      <c r="A552" s="9" t="s">
        <v>945</v>
      </c>
      <c r="B552" s="9" t="s">
        <v>946</v>
      </c>
      <c r="C552" s="9" t="s">
        <v>935</v>
      </c>
      <c r="D552" s="11"/>
      <c r="E552" s="11">
        <v>178.2</v>
      </c>
      <c r="F552" s="4">
        <v>500</v>
      </c>
      <c r="G552" s="103"/>
      <c r="H552" s="103"/>
    </row>
    <row r="553" spans="1:8">
      <c r="F553" s="74"/>
      <c r="G553" s="74"/>
      <c r="H553" s="74"/>
    </row>
    <row r="554" spans="1:8">
      <c r="F554" s="74"/>
      <c r="G554" s="74"/>
      <c r="H554" s="74"/>
    </row>
    <row r="555" spans="1:8">
      <c r="F555" s="74"/>
      <c r="G555" s="74"/>
      <c r="H555" s="74"/>
    </row>
    <row r="556" spans="1:8">
      <c r="F556" s="74"/>
      <c r="G556" s="74"/>
      <c r="H556" s="74"/>
    </row>
    <row r="557" spans="1:8">
      <c r="F557" s="74"/>
      <c r="G557" s="74"/>
      <c r="H557" s="74"/>
    </row>
    <row r="558" spans="1:8">
      <c r="F558" s="74"/>
      <c r="G558" s="74"/>
      <c r="H558" s="74"/>
    </row>
    <row r="559" spans="1:8">
      <c r="F559" s="74"/>
      <c r="G559" s="74"/>
      <c r="H559" s="74"/>
    </row>
    <row r="560" spans="1:8">
      <c r="F560" s="74"/>
      <c r="G560" s="74"/>
      <c r="H560" s="74"/>
    </row>
    <row r="561" spans="6:8">
      <c r="F561" s="74"/>
      <c r="G561" s="74"/>
      <c r="H561" s="74"/>
    </row>
    <row r="562" spans="6:8">
      <c r="F562" s="74"/>
      <c r="G562" s="74"/>
      <c r="H562" s="74"/>
    </row>
    <row r="563" spans="6:8">
      <c r="F563" s="74"/>
      <c r="G563" s="74"/>
      <c r="H563" s="74"/>
    </row>
    <row r="564" spans="6:8">
      <c r="F564" s="74"/>
      <c r="G564" s="74"/>
      <c r="H564" s="74"/>
    </row>
    <row r="565" spans="6:8">
      <c r="F565" s="74"/>
      <c r="G565" s="74"/>
      <c r="H565" s="74"/>
    </row>
    <row r="566" spans="6:8">
      <c r="F566" s="74"/>
      <c r="G566" s="74"/>
      <c r="H566" s="74"/>
    </row>
    <row r="567" spans="6:8">
      <c r="F567" s="74"/>
      <c r="G567" s="74"/>
      <c r="H567" s="74"/>
    </row>
    <row r="568" spans="6:8">
      <c r="F568" s="74"/>
      <c r="G568" s="74"/>
      <c r="H568" s="74"/>
    </row>
    <row r="569" spans="6:8">
      <c r="F569" s="74"/>
      <c r="G569" s="74"/>
      <c r="H569" s="74"/>
    </row>
    <row r="570" spans="6:8">
      <c r="F570" s="74"/>
      <c r="G570" s="74"/>
      <c r="H570" s="74"/>
    </row>
    <row r="571" spans="6:8">
      <c r="F571" s="74"/>
      <c r="G571" s="74"/>
      <c r="H571" s="74"/>
    </row>
    <row r="572" spans="6:8">
      <c r="F572" s="74"/>
      <c r="G572" s="74"/>
      <c r="H572" s="74"/>
    </row>
    <row r="573" spans="6:8">
      <c r="F573" s="74"/>
      <c r="G573" s="74"/>
      <c r="H573" s="74"/>
    </row>
    <row r="574" spans="6:8">
      <c r="F574" s="74"/>
      <c r="G574" s="74"/>
      <c r="H574" s="74"/>
    </row>
    <row r="575" spans="6:8">
      <c r="F575" s="74"/>
      <c r="G575" s="74"/>
      <c r="H575" s="74"/>
    </row>
    <row r="576" spans="6:8">
      <c r="F576" s="74"/>
      <c r="G576" s="74"/>
      <c r="H576" s="74"/>
    </row>
    <row r="577" spans="6:8">
      <c r="F577" s="74"/>
      <c r="G577" s="74"/>
      <c r="H577" s="74"/>
    </row>
    <row r="578" spans="6:8">
      <c r="F578" s="74"/>
      <c r="G578" s="74"/>
      <c r="H578" s="74"/>
    </row>
    <row r="579" spans="6:8">
      <c r="F579" s="74"/>
      <c r="G579" s="74"/>
      <c r="H579" s="74"/>
    </row>
    <row r="580" spans="6:8">
      <c r="F580" s="74"/>
      <c r="G580" s="74"/>
      <c r="H580" s="74"/>
    </row>
    <row r="581" spans="6:8">
      <c r="F581" s="74"/>
      <c r="G581" s="74"/>
      <c r="H581" s="74"/>
    </row>
    <row r="582" spans="6:8">
      <c r="F582" s="74"/>
      <c r="G582" s="74"/>
      <c r="H582" s="74"/>
    </row>
    <row r="583" spans="6:8">
      <c r="F583" s="74"/>
      <c r="G583" s="74"/>
      <c r="H583" s="74"/>
    </row>
    <row r="584" spans="6:8">
      <c r="F584" s="74"/>
      <c r="G584" s="74"/>
      <c r="H584" s="74"/>
    </row>
    <row r="585" spans="6:8">
      <c r="F585" s="74"/>
      <c r="G585" s="74"/>
      <c r="H585" s="74"/>
    </row>
    <row r="586" spans="6:8">
      <c r="F586" s="74"/>
      <c r="G586" s="74"/>
      <c r="H586" s="74"/>
    </row>
    <row r="587" spans="6:8">
      <c r="F587" s="74"/>
      <c r="G587" s="74"/>
      <c r="H587" s="74"/>
    </row>
    <row r="588" spans="6:8">
      <c r="F588" s="74"/>
      <c r="G588" s="74"/>
      <c r="H588" s="74"/>
    </row>
    <row r="589" spans="6:8">
      <c r="F589" s="74"/>
      <c r="G589" s="74"/>
      <c r="H589" s="74"/>
    </row>
    <row r="590" spans="6:8">
      <c r="F590" s="74"/>
      <c r="G590" s="74"/>
      <c r="H590" s="74"/>
    </row>
    <row r="591" spans="6:8">
      <c r="F591" s="74"/>
      <c r="G591" s="74"/>
      <c r="H591" s="74"/>
    </row>
    <row r="592" spans="6:8">
      <c r="F592" s="74"/>
      <c r="G592" s="74"/>
      <c r="H592" s="74"/>
    </row>
    <row r="593" spans="6:8">
      <c r="F593" s="74"/>
      <c r="G593" s="74"/>
      <c r="H593" s="74"/>
    </row>
    <row r="594" spans="6:8">
      <c r="F594" s="74"/>
      <c r="G594" s="74"/>
      <c r="H594" s="74"/>
    </row>
    <row r="595" spans="6:8">
      <c r="F595" s="74"/>
      <c r="G595" s="74"/>
      <c r="H595" s="74"/>
    </row>
    <row r="596" spans="6:8">
      <c r="F596" s="74"/>
      <c r="G596" s="74"/>
      <c r="H596" s="74"/>
    </row>
    <row r="597" spans="6:8">
      <c r="F597" s="74"/>
      <c r="G597" s="74"/>
      <c r="H597" s="74"/>
    </row>
    <row r="598" spans="6:8">
      <c r="F598" s="74"/>
      <c r="G598" s="74"/>
      <c r="H598" s="74"/>
    </row>
    <row r="599" spans="6:8">
      <c r="F599" s="74"/>
      <c r="G599" s="74"/>
      <c r="H599" s="74"/>
    </row>
    <row r="600" spans="6:8">
      <c r="F600" s="74"/>
      <c r="G600" s="74"/>
      <c r="H600" s="74"/>
    </row>
    <row r="601" spans="6:8">
      <c r="F601" s="74"/>
      <c r="G601" s="74"/>
      <c r="H601" s="74"/>
    </row>
    <row r="602" spans="6:8">
      <c r="F602" s="74"/>
      <c r="G602" s="74"/>
      <c r="H602" s="74"/>
    </row>
    <row r="603" spans="6:8">
      <c r="F603" s="74"/>
      <c r="G603" s="74"/>
      <c r="H603" s="74"/>
    </row>
    <row r="604" spans="6:8">
      <c r="F604" s="74"/>
      <c r="G604" s="74"/>
      <c r="H604" s="74"/>
    </row>
    <row r="605" spans="6:8">
      <c r="F605" s="74"/>
      <c r="G605" s="74"/>
      <c r="H605" s="74"/>
    </row>
    <row r="606" spans="6:8">
      <c r="F606" s="74"/>
      <c r="G606" s="74"/>
      <c r="H606" s="74"/>
    </row>
    <row r="607" spans="6:8">
      <c r="F607" s="74"/>
      <c r="G607" s="74"/>
      <c r="H607" s="74"/>
    </row>
    <row r="608" spans="6:8">
      <c r="F608" s="74"/>
      <c r="G608" s="74"/>
      <c r="H608" s="74"/>
    </row>
    <row r="609" spans="6:8">
      <c r="F609" s="74"/>
      <c r="G609" s="74"/>
      <c r="H609" s="74"/>
    </row>
    <row r="610" spans="6:8">
      <c r="F610" s="74"/>
      <c r="G610" s="74"/>
      <c r="H610" s="74"/>
    </row>
    <row r="611" spans="6:8">
      <c r="F611" s="74"/>
      <c r="G611" s="74"/>
      <c r="H611" s="74"/>
    </row>
    <row r="612" spans="6:8">
      <c r="F612" s="74"/>
      <c r="G612" s="74"/>
      <c r="H612" s="74"/>
    </row>
    <row r="613" spans="6:8">
      <c r="F613" s="74"/>
      <c r="G613" s="74"/>
      <c r="H613" s="74"/>
    </row>
    <row r="614" spans="6:8">
      <c r="F614" s="74"/>
      <c r="G614" s="74"/>
      <c r="H614" s="74"/>
    </row>
    <row r="615" spans="6:8">
      <c r="F615" s="74"/>
      <c r="G615" s="74"/>
      <c r="H615" s="74"/>
    </row>
    <row r="616" spans="6:8">
      <c r="F616" s="74"/>
      <c r="G616" s="74"/>
      <c r="H616" s="74"/>
    </row>
    <row r="617" spans="6:8">
      <c r="F617" s="74"/>
      <c r="G617" s="74"/>
      <c r="H617" s="74"/>
    </row>
    <row r="618" spans="6:8">
      <c r="F618" s="74"/>
      <c r="G618" s="74"/>
      <c r="H618" s="74"/>
    </row>
    <row r="619" spans="6:8">
      <c r="F619" s="74"/>
      <c r="G619" s="74"/>
      <c r="H619" s="74"/>
    </row>
    <row r="620" spans="6:8">
      <c r="F620" s="74"/>
      <c r="G620" s="74"/>
      <c r="H620" s="74"/>
    </row>
    <row r="621" spans="6:8">
      <c r="F621" s="74"/>
      <c r="G621" s="74"/>
      <c r="H621" s="74"/>
    </row>
    <row r="622" spans="6:8">
      <c r="F622" s="74"/>
      <c r="G622" s="74"/>
      <c r="H622" s="74"/>
    </row>
    <row r="623" spans="6:8">
      <c r="F623" s="74"/>
      <c r="G623" s="74"/>
      <c r="H623" s="74"/>
    </row>
    <row r="624" spans="6:8">
      <c r="F624" s="74"/>
      <c r="G624" s="74"/>
      <c r="H624" s="74"/>
    </row>
    <row r="625" spans="6:8">
      <c r="F625" s="74"/>
      <c r="G625" s="74"/>
      <c r="H625" s="74"/>
    </row>
    <row r="626" spans="6:8">
      <c r="F626" s="74"/>
      <c r="G626" s="74"/>
      <c r="H626" s="74"/>
    </row>
    <row r="627" spans="6:8">
      <c r="F627" s="74"/>
      <c r="G627" s="74"/>
      <c r="H627" s="74"/>
    </row>
    <row r="628" spans="6:8">
      <c r="F628" s="74"/>
      <c r="G628" s="74"/>
      <c r="H628" s="74"/>
    </row>
    <row r="629" spans="6:8">
      <c r="F629" s="74"/>
      <c r="G629" s="74"/>
      <c r="H629" s="74"/>
    </row>
    <row r="630" spans="6:8">
      <c r="F630" s="74"/>
      <c r="G630" s="74"/>
      <c r="H630" s="74"/>
    </row>
    <row r="631" spans="6:8">
      <c r="F631" s="74"/>
      <c r="G631" s="74"/>
      <c r="H631" s="74"/>
    </row>
    <row r="632" spans="6:8">
      <c r="F632" s="74"/>
      <c r="G632" s="74"/>
      <c r="H632" s="74"/>
    </row>
    <row r="633" spans="6:8">
      <c r="F633" s="74"/>
      <c r="G633" s="74"/>
      <c r="H633" s="74"/>
    </row>
    <row r="634" spans="6:8">
      <c r="F634" s="74"/>
      <c r="G634" s="74"/>
      <c r="H634" s="74"/>
    </row>
    <row r="635" spans="6:8">
      <c r="F635" s="74"/>
      <c r="G635" s="74"/>
      <c r="H635" s="74"/>
    </row>
    <row r="636" spans="6:8">
      <c r="F636" s="74"/>
      <c r="G636" s="74"/>
      <c r="H636" s="74"/>
    </row>
    <row r="637" spans="6:8">
      <c r="F637" s="74"/>
      <c r="G637" s="74"/>
      <c r="H637" s="74"/>
    </row>
    <row r="638" spans="6:8">
      <c r="F638" s="74"/>
      <c r="G638" s="74"/>
      <c r="H638" s="74"/>
    </row>
    <row r="639" spans="6:8">
      <c r="F639" s="74"/>
      <c r="G639" s="74"/>
      <c r="H639" s="74"/>
    </row>
    <row r="640" spans="6:8">
      <c r="F640" s="74"/>
      <c r="G640" s="74"/>
      <c r="H640" s="74"/>
    </row>
    <row r="641" spans="6:8">
      <c r="F641" s="74"/>
      <c r="G641" s="74"/>
      <c r="H641" s="74"/>
    </row>
    <row r="642" spans="6:8">
      <c r="F642" s="74"/>
      <c r="G642" s="74"/>
      <c r="H642" s="74"/>
    </row>
    <row r="643" spans="6:8">
      <c r="F643" s="74"/>
      <c r="G643" s="74"/>
      <c r="H643" s="74"/>
    </row>
    <row r="644" spans="6:8">
      <c r="F644" s="74"/>
      <c r="G644" s="74"/>
      <c r="H644" s="74"/>
    </row>
    <row r="645" spans="6:8">
      <c r="F645" s="74"/>
      <c r="G645" s="74"/>
      <c r="H645" s="74"/>
    </row>
    <row r="646" spans="6:8">
      <c r="F646" s="74"/>
      <c r="G646" s="74"/>
      <c r="H646" s="74"/>
    </row>
    <row r="647" spans="6:8">
      <c r="F647" s="74"/>
      <c r="G647" s="74"/>
      <c r="H647" s="74"/>
    </row>
    <row r="648" spans="6:8">
      <c r="F648" s="74"/>
      <c r="G648" s="74"/>
      <c r="H648" s="74"/>
    </row>
    <row r="649" spans="6:8">
      <c r="F649" s="74"/>
      <c r="G649" s="74"/>
      <c r="H649" s="74"/>
    </row>
    <row r="650" spans="6:8">
      <c r="F650" s="74"/>
      <c r="G650" s="74"/>
      <c r="H650" s="74"/>
    </row>
    <row r="651" spans="6:8">
      <c r="F651" s="74"/>
      <c r="G651" s="74"/>
      <c r="H651" s="74"/>
    </row>
    <row r="652" spans="6:8">
      <c r="F652" s="74"/>
      <c r="G652" s="74"/>
      <c r="H652" s="74"/>
    </row>
    <row r="653" spans="6:8">
      <c r="F653" s="74"/>
      <c r="G653" s="74"/>
      <c r="H653" s="74"/>
    </row>
    <row r="654" spans="6:8">
      <c r="F654" s="74"/>
      <c r="G654" s="74"/>
      <c r="H654" s="74"/>
    </row>
    <row r="655" spans="6:8">
      <c r="F655" s="74"/>
      <c r="G655" s="74"/>
      <c r="H655" s="74"/>
    </row>
    <row r="656" spans="6:8">
      <c r="F656" s="74"/>
      <c r="G656" s="74"/>
      <c r="H656" s="74"/>
    </row>
    <row r="657" spans="6:8">
      <c r="F657" s="74"/>
      <c r="G657" s="74"/>
      <c r="H657" s="74"/>
    </row>
    <row r="658" spans="6:8">
      <c r="F658" s="74"/>
      <c r="G658" s="74"/>
      <c r="H658" s="74"/>
    </row>
    <row r="659" spans="6:8">
      <c r="F659" s="74"/>
      <c r="G659" s="74"/>
      <c r="H659" s="74"/>
    </row>
    <row r="660" spans="6:8">
      <c r="F660" s="74"/>
      <c r="G660" s="74"/>
      <c r="H660" s="74"/>
    </row>
    <row r="661" spans="6:8">
      <c r="F661" s="74"/>
      <c r="G661" s="74"/>
      <c r="H661" s="74"/>
    </row>
    <row r="662" spans="6:8">
      <c r="F662" s="74"/>
      <c r="G662" s="74"/>
      <c r="H662" s="74"/>
    </row>
    <row r="663" spans="6:8">
      <c r="F663" s="74"/>
      <c r="G663" s="74"/>
      <c r="H663" s="74"/>
    </row>
    <row r="664" spans="6:8">
      <c r="F664" s="74"/>
      <c r="G664" s="74"/>
      <c r="H664" s="74"/>
    </row>
    <row r="665" spans="6:8">
      <c r="F665" s="74"/>
      <c r="G665" s="74"/>
      <c r="H665" s="74"/>
    </row>
    <row r="666" spans="6:8">
      <c r="F666" s="74"/>
      <c r="G666" s="74"/>
      <c r="H666" s="74"/>
    </row>
    <row r="667" spans="6:8">
      <c r="F667" s="74"/>
      <c r="G667" s="74"/>
      <c r="H667" s="74"/>
    </row>
    <row r="668" spans="6:8">
      <c r="F668" s="74"/>
      <c r="G668" s="74"/>
      <c r="H668" s="74"/>
    </row>
    <row r="669" spans="6:8">
      <c r="F669" s="74"/>
      <c r="G669" s="74"/>
      <c r="H669" s="74"/>
    </row>
    <row r="670" spans="6:8">
      <c r="F670" s="74"/>
      <c r="G670" s="74"/>
      <c r="H670" s="74"/>
    </row>
    <row r="671" spans="6:8">
      <c r="F671" s="74"/>
      <c r="G671" s="74"/>
      <c r="H671" s="74"/>
    </row>
    <row r="672" spans="6:8">
      <c r="F672" s="74"/>
      <c r="G672" s="74"/>
      <c r="H672" s="74"/>
    </row>
    <row r="673" spans="6:8">
      <c r="F673" s="74"/>
      <c r="G673" s="74"/>
      <c r="H673" s="74"/>
    </row>
    <row r="674" spans="6:8">
      <c r="F674" s="74"/>
      <c r="G674" s="74"/>
      <c r="H674" s="74"/>
    </row>
    <row r="675" spans="6:8">
      <c r="F675" s="74"/>
      <c r="G675" s="74"/>
      <c r="H675" s="74"/>
    </row>
    <row r="676" spans="6:8">
      <c r="F676" s="74"/>
      <c r="G676" s="74"/>
      <c r="H676" s="74"/>
    </row>
    <row r="677" spans="6:8">
      <c r="F677" s="74"/>
      <c r="G677" s="74"/>
      <c r="H677" s="74"/>
    </row>
    <row r="678" spans="6:8">
      <c r="F678" s="74"/>
      <c r="G678" s="74"/>
      <c r="H678" s="74"/>
    </row>
    <row r="679" spans="6:8">
      <c r="F679" s="74"/>
      <c r="G679" s="74"/>
      <c r="H679" s="74"/>
    </row>
    <row r="680" spans="6:8">
      <c r="F680" s="74"/>
      <c r="G680" s="74"/>
      <c r="H680" s="74"/>
    </row>
    <row r="681" spans="6:8">
      <c r="F681" s="74"/>
      <c r="G681" s="74"/>
      <c r="H681" s="74"/>
    </row>
    <row r="682" spans="6:8">
      <c r="F682" s="74"/>
      <c r="G682" s="74"/>
      <c r="H682" s="74"/>
    </row>
    <row r="683" spans="6:8">
      <c r="F683" s="74"/>
      <c r="G683" s="74"/>
      <c r="H683" s="74"/>
    </row>
    <row r="684" spans="6:8">
      <c r="F684" s="74"/>
      <c r="G684" s="74"/>
      <c r="H684" s="74"/>
    </row>
    <row r="685" spans="6:8">
      <c r="F685" s="74"/>
      <c r="G685" s="74"/>
      <c r="H685" s="74"/>
    </row>
    <row r="686" spans="6:8">
      <c r="F686" s="74"/>
      <c r="G686" s="74"/>
      <c r="H686" s="74"/>
    </row>
    <row r="687" spans="6:8">
      <c r="F687" s="74"/>
      <c r="G687" s="74"/>
      <c r="H687" s="74"/>
    </row>
    <row r="688" spans="6:8">
      <c r="F688" s="74"/>
      <c r="G688" s="74"/>
      <c r="H688" s="74"/>
    </row>
    <row r="689" spans="6:8">
      <c r="F689" s="74"/>
      <c r="G689" s="74"/>
      <c r="H689" s="74"/>
    </row>
    <row r="690" spans="6:8">
      <c r="F690" s="74"/>
      <c r="G690" s="74"/>
      <c r="H690" s="74"/>
    </row>
    <row r="691" spans="6:8">
      <c r="F691" s="74"/>
      <c r="G691" s="74"/>
      <c r="H691" s="74"/>
    </row>
    <row r="692" spans="6:8">
      <c r="F692" s="74"/>
      <c r="G692" s="74"/>
      <c r="H692" s="74"/>
    </row>
    <row r="693" spans="6:8">
      <c r="F693" s="74"/>
      <c r="G693" s="74"/>
      <c r="H693" s="74"/>
    </row>
    <row r="694" spans="6:8">
      <c r="F694" s="74"/>
      <c r="G694" s="74"/>
      <c r="H694" s="74"/>
    </row>
    <row r="695" spans="6:8">
      <c r="F695" s="74"/>
      <c r="G695" s="74"/>
      <c r="H695" s="74"/>
    </row>
    <row r="696" spans="6:8">
      <c r="F696" s="74"/>
      <c r="G696" s="74"/>
      <c r="H696" s="74"/>
    </row>
    <row r="697" spans="6:8">
      <c r="F697" s="74"/>
      <c r="G697" s="74"/>
      <c r="H697" s="74"/>
    </row>
    <row r="698" spans="6:8">
      <c r="F698" s="74"/>
      <c r="G698" s="74"/>
      <c r="H698" s="74"/>
    </row>
    <row r="699" spans="6:8">
      <c r="F699" s="74"/>
      <c r="G699" s="74"/>
      <c r="H699" s="74"/>
    </row>
    <row r="700" spans="6:8">
      <c r="F700" s="74"/>
      <c r="G700" s="74"/>
      <c r="H700" s="74"/>
    </row>
    <row r="701" spans="6:8">
      <c r="F701" s="74"/>
      <c r="G701" s="74"/>
      <c r="H701" s="74"/>
    </row>
    <row r="702" spans="6:8">
      <c r="F702" s="74"/>
      <c r="G702" s="74"/>
      <c r="H702" s="74"/>
    </row>
    <row r="703" spans="6:8">
      <c r="F703" s="74"/>
      <c r="G703" s="74"/>
      <c r="H703" s="74"/>
    </row>
    <row r="704" spans="6:8">
      <c r="F704" s="74"/>
      <c r="G704" s="74"/>
      <c r="H704" s="74"/>
    </row>
    <row r="705" spans="6:8">
      <c r="F705" s="74"/>
      <c r="G705" s="74"/>
      <c r="H705" s="74"/>
    </row>
    <row r="706" spans="6:8">
      <c r="F706" s="74"/>
      <c r="G706" s="74"/>
      <c r="H706" s="74"/>
    </row>
    <row r="707" spans="6:8">
      <c r="F707" s="74"/>
      <c r="G707" s="74"/>
      <c r="H707" s="74"/>
    </row>
    <row r="708" spans="6:8">
      <c r="F708" s="74"/>
      <c r="G708" s="74"/>
      <c r="H708" s="74"/>
    </row>
    <row r="709" spans="6:8">
      <c r="F709" s="74"/>
      <c r="G709" s="74"/>
      <c r="H709" s="74"/>
    </row>
    <row r="710" spans="6:8">
      <c r="F710" s="74"/>
      <c r="G710" s="74"/>
      <c r="H710" s="74"/>
    </row>
    <row r="711" spans="6:8">
      <c r="F711" s="74"/>
      <c r="G711" s="74"/>
      <c r="H711" s="74"/>
    </row>
    <row r="712" spans="6:8">
      <c r="F712" s="74"/>
      <c r="G712" s="74"/>
      <c r="H712" s="74"/>
    </row>
    <row r="713" spans="6:8">
      <c r="F713" s="74"/>
      <c r="G713" s="74"/>
      <c r="H713" s="74"/>
    </row>
    <row r="714" spans="6:8">
      <c r="F714" s="74"/>
      <c r="G714" s="74"/>
      <c r="H714" s="74"/>
    </row>
    <row r="715" spans="6:8">
      <c r="F715" s="74"/>
      <c r="G715" s="74"/>
      <c r="H715" s="74"/>
    </row>
    <row r="716" spans="6:8">
      <c r="F716" s="74"/>
      <c r="G716" s="74"/>
      <c r="H716" s="74"/>
    </row>
    <row r="717" spans="6:8">
      <c r="F717" s="74"/>
      <c r="G717" s="74"/>
      <c r="H717" s="74"/>
    </row>
    <row r="718" spans="6:8">
      <c r="F718" s="74"/>
      <c r="G718" s="74"/>
      <c r="H718" s="74"/>
    </row>
    <row r="719" spans="6:8">
      <c r="F719" s="74"/>
      <c r="G719" s="74"/>
      <c r="H719" s="74"/>
    </row>
    <row r="720" spans="6:8">
      <c r="F720" s="74"/>
      <c r="G720" s="74"/>
      <c r="H720" s="74"/>
    </row>
    <row r="721" spans="6:8">
      <c r="F721" s="74"/>
      <c r="G721" s="74"/>
      <c r="H721" s="74"/>
    </row>
    <row r="722" spans="6:8">
      <c r="F722" s="74"/>
      <c r="G722" s="74"/>
      <c r="H722" s="74"/>
    </row>
    <row r="723" spans="6:8">
      <c r="F723" s="74"/>
      <c r="G723" s="74"/>
      <c r="H723" s="74"/>
    </row>
    <row r="724" spans="6:8">
      <c r="F724" s="74"/>
      <c r="G724" s="74"/>
      <c r="H724" s="74"/>
    </row>
    <row r="725" spans="6:8">
      <c r="F725" s="74"/>
      <c r="G725" s="74"/>
      <c r="H725" s="74"/>
    </row>
    <row r="726" spans="6:8">
      <c r="F726" s="74"/>
      <c r="G726" s="74"/>
      <c r="H726" s="74"/>
    </row>
    <row r="727" spans="6:8">
      <c r="F727" s="74"/>
      <c r="G727" s="74"/>
      <c r="H727" s="74"/>
    </row>
    <row r="728" spans="6:8">
      <c r="F728" s="74"/>
      <c r="G728" s="74"/>
      <c r="H728" s="74"/>
    </row>
    <row r="729" spans="6:8">
      <c r="F729" s="74"/>
      <c r="G729" s="74"/>
      <c r="H729" s="74"/>
    </row>
    <row r="730" spans="6:8">
      <c r="F730" s="74"/>
      <c r="G730" s="74"/>
      <c r="H730" s="74"/>
    </row>
    <row r="731" spans="6:8">
      <c r="F731" s="74"/>
      <c r="G731" s="74"/>
      <c r="H731" s="74"/>
    </row>
    <row r="732" spans="6:8">
      <c r="F732" s="74"/>
      <c r="G732" s="74"/>
      <c r="H732" s="74"/>
    </row>
    <row r="733" spans="6:8">
      <c r="F733" s="74"/>
      <c r="G733" s="74"/>
      <c r="H733" s="74"/>
    </row>
    <row r="734" spans="6:8">
      <c r="F734" s="74"/>
      <c r="G734" s="74"/>
      <c r="H734" s="74"/>
    </row>
    <row r="735" spans="6:8">
      <c r="F735" s="74"/>
      <c r="G735" s="74"/>
      <c r="H735" s="74"/>
    </row>
    <row r="736" spans="6:8">
      <c r="F736" s="74"/>
      <c r="G736" s="74"/>
      <c r="H736" s="74"/>
    </row>
    <row r="737" spans="6:8">
      <c r="F737" s="74"/>
      <c r="G737" s="74"/>
      <c r="H737" s="74"/>
    </row>
    <row r="738" spans="6:8">
      <c r="F738" s="74"/>
      <c r="G738" s="74"/>
      <c r="H738" s="74"/>
    </row>
    <row r="739" spans="6:8">
      <c r="F739" s="74"/>
      <c r="G739" s="74"/>
      <c r="H739" s="74"/>
    </row>
    <row r="740" spans="6:8">
      <c r="F740" s="74"/>
      <c r="G740" s="74"/>
      <c r="H740" s="74"/>
    </row>
    <row r="741" spans="6:8">
      <c r="F741" s="74"/>
      <c r="G741" s="74"/>
      <c r="H741" s="74"/>
    </row>
    <row r="742" spans="6:8">
      <c r="F742" s="74"/>
      <c r="G742" s="74"/>
      <c r="H742" s="74"/>
    </row>
    <row r="743" spans="6:8">
      <c r="F743" s="74"/>
      <c r="G743" s="74"/>
      <c r="H743" s="74"/>
    </row>
    <row r="744" spans="6:8">
      <c r="F744" s="74"/>
      <c r="G744" s="74"/>
      <c r="H744" s="74"/>
    </row>
    <row r="745" spans="6:8">
      <c r="F745" s="74"/>
      <c r="G745" s="74"/>
      <c r="H745" s="74"/>
    </row>
    <row r="746" spans="6:8">
      <c r="F746" s="74"/>
      <c r="G746" s="74"/>
      <c r="H746" s="74"/>
    </row>
    <row r="747" spans="6:8">
      <c r="F747" s="74"/>
      <c r="G747" s="74"/>
      <c r="H747" s="74"/>
    </row>
    <row r="748" spans="6:8">
      <c r="F748" s="74"/>
      <c r="G748" s="74"/>
      <c r="H748" s="74"/>
    </row>
    <row r="749" spans="6:8">
      <c r="F749" s="74"/>
      <c r="G749" s="74"/>
      <c r="H749" s="74"/>
    </row>
    <row r="750" spans="6:8">
      <c r="F750" s="74"/>
      <c r="G750" s="74"/>
      <c r="H750" s="74"/>
    </row>
    <row r="751" spans="6:8">
      <c r="F751" s="74"/>
      <c r="G751" s="74"/>
      <c r="H751" s="74"/>
    </row>
    <row r="752" spans="6:8">
      <c r="F752" s="74"/>
      <c r="G752" s="74"/>
      <c r="H752" s="74"/>
    </row>
    <row r="753" spans="6:8">
      <c r="F753" s="74"/>
      <c r="G753" s="74"/>
      <c r="H753" s="74"/>
    </row>
    <row r="754" spans="6:8">
      <c r="F754" s="74"/>
      <c r="G754" s="74"/>
      <c r="H754" s="74"/>
    </row>
    <row r="755" spans="6:8">
      <c r="F755" s="74"/>
      <c r="G755" s="74"/>
      <c r="H755" s="74"/>
    </row>
    <row r="756" spans="6:8">
      <c r="F756" s="74"/>
      <c r="G756" s="74"/>
      <c r="H756" s="74"/>
    </row>
    <row r="757" spans="6:8">
      <c r="F757" s="74"/>
      <c r="G757" s="74"/>
      <c r="H757" s="74"/>
    </row>
    <row r="758" spans="6:8">
      <c r="F758" s="74"/>
      <c r="G758" s="74"/>
      <c r="H758" s="74"/>
    </row>
    <row r="759" spans="6:8">
      <c r="F759" s="74"/>
      <c r="G759" s="74"/>
      <c r="H759" s="74"/>
    </row>
    <row r="760" spans="6:8">
      <c r="F760" s="74"/>
      <c r="G760" s="74"/>
      <c r="H760" s="74"/>
    </row>
    <row r="761" spans="6:8">
      <c r="F761" s="74"/>
      <c r="G761" s="74"/>
      <c r="H761" s="74"/>
    </row>
    <row r="762" spans="6:8">
      <c r="F762" s="74"/>
      <c r="G762" s="74"/>
      <c r="H762" s="74"/>
    </row>
    <row r="763" spans="6:8">
      <c r="F763" s="74"/>
      <c r="G763" s="74"/>
      <c r="H763" s="74"/>
    </row>
    <row r="764" spans="6:8">
      <c r="F764" s="74"/>
      <c r="G764" s="74"/>
      <c r="H764" s="74"/>
    </row>
    <row r="765" spans="6:8">
      <c r="F765" s="74"/>
      <c r="G765" s="74"/>
      <c r="H765" s="74"/>
    </row>
    <row r="766" spans="6:8">
      <c r="F766" s="74"/>
      <c r="G766" s="74"/>
      <c r="H766" s="74"/>
    </row>
    <row r="767" spans="6:8">
      <c r="F767" s="74"/>
      <c r="G767" s="74"/>
      <c r="H767" s="74"/>
    </row>
    <row r="768" spans="6:8">
      <c r="F768" s="74"/>
      <c r="G768" s="74"/>
      <c r="H768" s="74"/>
    </row>
    <row r="769" spans="6:8">
      <c r="F769" s="74"/>
      <c r="G769" s="74"/>
      <c r="H769" s="74"/>
    </row>
    <row r="770" spans="6:8">
      <c r="F770" s="74"/>
      <c r="G770" s="74"/>
      <c r="H770" s="74"/>
    </row>
    <row r="771" spans="6:8">
      <c r="F771" s="74"/>
      <c r="G771" s="74"/>
      <c r="H771" s="74"/>
    </row>
    <row r="772" spans="6:8">
      <c r="F772" s="74"/>
      <c r="G772" s="74"/>
      <c r="H772" s="74"/>
    </row>
    <row r="773" spans="6:8">
      <c r="F773" s="74"/>
      <c r="G773" s="74"/>
      <c r="H773" s="74"/>
    </row>
    <row r="774" spans="6:8">
      <c r="F774" s="74"/>
      <c r="G774" s="74"/>
      <c r="H774" s="74"/>
    </row>
    <row r="775" spans="6:8">
      <c r="F775" s="74"/>
      <c r="G775" s="74"/>
      <c r="H775" s="74"/>
    </row>
    <row r="776" spans="6:8">
      <c r="F776" s="74"/>
      <c r="G776" s="74"/>
      <c r="H776" s="74"/>
    </row>
    <row r="777" spans="6:8">
      <c r="F777" s="74"/>
      <c r="G777" s="74"/>
      <c r="H777" s="74"/>
    </row>
    <row r="778" spans="6:8">
      <c r="F778" s="74"/>
      <c r="G778" s="74"/>
      <c r="H778" s="74"/>
    </row>
    <row r="779" spans="6:8">
      <c r="F779" s="74"/>
      <c r="G779" s="74"/>
      <c r="H779" s="74"/>
    </row>
    <row r="780" spans="6:8">
      <c r="F780" s="74"/>
      <c r="G780" s="74"/>
      <c r="H780" s="74"/>
    </row>
    <row r="781" spans="6:8">
      <c r="F781" s="74"/>
      <c r="G781" s="74"/>
      <c r="H781" s="74"/>
    </row>
    <row r="782" spans="6:8">
      <c r="F782" s="74"/>
      <c r="G782" s="74"/>
      <c r="H782" s="74"/>
    </row>
    <row r="783" spans="6:8">
      <c r="F783" s="74"/>
      <c r="G783" s="74"/>
      <c r="H783" s="74"/>
    </row>
    <row r="784" spans="6:8">
      <c r="F784" s="74"/>
      <c r="G784" s="74"/>
      <c r="H784" s="74"/>
    </row>
    <row r="785" spans="6:8">
      <c r="F785" s="74"/>
      <c r="G785" s="74"/>
      <c r="H785" s="74"/>
    </row>
    <row r="786" spans="6:8">
      <c r="F786" s="74"/>
      <c r="G786" s="74"/>
      <c r="H786" s="74"/>
    </row>
    <row r="787" spans="6:8">
      <c r="F787" s="74"/>
      <c r="G787" s="74"/>
      <c r="H787" s="74"/>
    </row>
    <row r="788" spans="6:8">
      <c r="F788" s="74"/>
      <c r="G788" s="74"/>
      <c r="H788" s="74"/>
    </row>
    <row r="789" spans="6:8">
      <c r="F789" s="74"/>
      <c r="G789" s="74"/>
      <c r="H789" s="74"/>
    </row>
    <row r="790" spans="6:8">
      <c r="F790" s="74"/>
      <c r="G790" s="74"/>
      <c r="H790" s="74"/>
    </row>
    <row r="791" spans="6:8">
      <c r="F791" s="74"/>
      <c r="G791" s="74"/>
      <c r="H791" s="74"/>
    </row>
    <row r="792" spans="6:8">
      <c r="F792" s="74"/>
      <c r="G792" s="74"/>
      <c r="H792" s="74"/>
    </row>
    <row r="793" spans="6:8">
      <c r="F793" s="74"/>
      <c r="G793" s="74"/>
      <c r="H793" s="74"/>
    </row>
    <row r="794" spans="6:8">
      <c r="F794" s="74"/>
      <c r="G794" s="74"/>
      <c r="H794" s="74"/>
    </row>
    <row r="795" spans="6:8">
      <c r="F795" s="74"/>
      <c r="G795" s="74"/>
      <c r="H795" s="74"/>
    </row>
    <row r="796" spans="6:8">
      <c r="F796" s="74"/>
      <c r="G796" s="74"/>
      <c r="H796" s="74"/>
    </row>
    <row r="797" spans="6:8">
      <c r="F797" s="74"/>
      <c r="G797" s="74"/>
      <c r="H797" s="74"/>
    </row>
    <row r="798" spans="6:8">
      <c r="F798" s="74"/>
      <c r="G798" s="74"/>
      <c r="H798" s="74"/>
    </row>
    <row r="799" spans="6:8">
      <c r="F799" s="74"/>
      <c r="G799" s="74"/>
      <c r="H799" s="74"/>
    </row>
    <row r="800" spans="6:8">
      <c r="F800" s="74"/>
      <c r="G800" s="74"/>
      <c r="H800" s="74"/>
    </row>
    <row r="801" spans="6:8">
      <c r="F801" s="74"/>
      <c r="G801" s="74"/>
      <c r="H801" s="74"/>
    </row>
    <row r="802" spans="6:8">
      <c r="F802" s="74"/>
      <c r="G802" s="74"/>
      <c r="H802" s="74"/>
    </row>
    <row r="803" spans="6:8">
      <c r="F803" s="74"/>
      <c r="G803" s="74"/>
      <c r="H803" s="74"/>
    </row>
    <row r="804" spans="6:8">
      <c r="F804" s="74"/>
      <c r="G804" s="74"/>
      <c r="H804" s="74"/>
    </row>
    <row r="805" spans="6:8">
      <c r="F805" s="74"/>
      <c r="G805" s="74"/>
      <c r="H805" s="74"/>
    </row>
    <row r="806" spans="6:8">
      <c r="F806" s="74"/>
      <c r="G806" s="74"/>
      <c r="H806" s="74"/>
    </row>
    <row r="807" spans="6:8">
      <c r="F807" s="74"/>
      <c r="G807" s="74"/>
      <c r="H807" s="74"/>
    </row>
    <row r="808" spans="6:8">
      <c r="F808" s="74"/>
      <c r="G808" s="74"/>
      <c r="H808" s="74"/>
    </row>
    <row r="809" spans="6:8">
      <c r="F809" s="74"/>
      <c r="G809" s="74"/>
      <c r="H809" s="74"/>
    </row>
    <row r="810" spans="6:8">
      <c r="F810" s="74"/>
      <c r="G810" s="74"/>
      <c r="H810" s="74"/>
    </row>
    <row r="811" spans="6:8">
      <c r="F811" s="74"/>
      <c r="G811" s="74"/>
      <c r="H811" s="74"/>
    </row>
    <row r="812" spans="6:8">
      <c r="F812" s="74"/>
      <c r="G812" s="74"/>
      <c r="H812" s="74"/>
    </row>
    <row r="813" spans="6:8">
      <c r="F813" s="74"/>
      <c r="G813" s="74"/>
      <c r="H813" s="74"/>
    </row>
    <row r="814" spans="6:8">
      <c r="F814" s="74"/>
      <c r="G814" s="74"/>
      <c r="H814" s="74"/>
    </row>
    <row r="815" spans="6:8">
      <c r="F815" s="74"/>
      <c r="G815" s="74"/>
      <c r="H815" s="74"/>
    </row>
    <row r="816" spans="6:8">
      <c r="F816" s="74"/>
      <c r="G816" s="74"/>
      <c r="H816" s="74"/>
    </row>
    <row r="817" spans="6:8">
      <c r="F817" s="74"/>
      <c r="G817" s="74"/>
      <c r="H817" s="74"/>
    </row>
    <row r="818" spans="6:8">
      <c r="F818" s="74"/>
      <c r="G818" s="74"/>
      <c r="H818" s="74"/>
    </row>
    <row r="819" spans="6:8">
      <c r="F819" s="74"/>
      <c r="G819" s="74"/>
      <c r="H819" s="74"/>
    </row>
    <row r="820" spans="6:8">
      <c r="F820" s="74"/>
      <c r="G820" s="74"/>
      <c r="H820" s="74"/>
    </row>
    <row r="821" spans="6:8">
      <c r="F821" s="74"/>
      <c r="G821" s="74"/>
      <c r="H821" s="74"/>
    </row>
    <row r="822" spans="6:8">
      <c r="F822" s="74"/>
      <c r="G822" s="74"/>
      <c r="H822" s="74"/>
    </row>
    <row r="823" spans="6:8">
      <c r="F823" s="74"/>
      <c r="G823" s="74"/>
      <c r="H823" s="74"/>
    </row>
    <row r="824" spans="6:8">
      <c r="F824" s="74"/>
      <c r="G824" s="74"/>
      <c r="H824" s="74"/>
    </row>
    <row r="825" spans="6:8">
      <c r="F825" s="74"/>
      <c r="G825" s="74"/>
      <c r="H825" s="74"/>
    </row>
    <row r="826" spans="6:8">
      <c r="F826" s="74"/>
      <c r="G826" s="74"/>
      <c r="H826" s="74"/>
    </row>
    <row r="827" spans="6:8">
      <c r="F827" s="74"/>
      <c r="G827" s="74"/>
      <c r="H827" s="74"/>
    </row>
    <row r="828" spans="6:8">
      <c r="F828" s="74"/>
      <c r="G828" s="74"/>
      <c r="H828" s="74"/>
    </row>
    <row r="829" spans="6:8">
      <c r="F829" s="74"/>
      <c r="G829" s="74"/>
      <c r="H829" s="74"/>
    </row>
    <row r="830" spans="6:8">
      <c r="F830" s="74"/>
      <c r="G830" s="74"/>
      <c r="H830" s="74"/>
    </row>
    <row r="831" spans="6:8">
      <c r="F831" s="74"/>
      <c r="G831" s="74"/>
      <c r="H831" s="74"/>
    </row>
    <row r="832" spans="6:8">
      <c r="F832" s="74"/>
      <c r="G832" s="74"/>
      <c r="H832" s="74"/>
    </row>
    <row r="833" spans="1:10">
      <c r="F833" s="74"/>
      <c r="G833" s="74"/>
      <c r="H833" s="74"/>
    </row>
    <row r="834" spans="1:10">
      <c r="F834" s="74"/>
      <c r="G834" s="74"/>
      <c r="H834" s="74"/>
    </row>
    <row r="835" spans="1:10">
      <c r="F835" s="74"/>
      <c r="G835" s="74"/>
      <c r="H835" s="74"/>
    </row>
    <row r="836" spans="1:10">
      <c r="F836" s="74"/>
      <c r="G836" s="74"/>
      <c r="H836" s="74"/>
    </row>
    <row r="837" spans="1:10">
      <c r="F837" s="74"/>
      <c r="G837" s="74"/>
      <c r="H837" s="74"/>
    </row>
    <row r="838" spans="1:10">
      <c r="F838" s="74"/>
      <c r="G838" s="74"/>
      <c r="H838" s="74"/>
    </row>
    <row r="839" spans="1:10">
      <c r="F839" s="74"/>
      <c r="G839" s="74"/>
      <c r="H839" s="74"/>
    </row>
    <row r="840" spans="1:10">
      <c r="F840" s="74"/>
      <c r="G840" s="74"/>
      <c r="H840" s="74"/>
    </row>
    <row r="841" spans="1:10">
      <c r="F841" s="74"/>
      <c r="G841" s="74"/>
      <c r="H841" s="74"/>
    </row>
    <row r="842" spans="1:10">
      <c r="F842" s="74"/>
      <c r="G842" s="74"/>
      <c r="H842" s="74"/>
    </row>
    <row r="843" spans="1:10">
      <c r="A843" s="76"/>
      <c r="B843" s="76"/>
      <c r="C843" s="76"/>
      <c r="D843" s="76"/>
      <c r="E843" s="76"/>
      <c r="F843" s="74"/>
      <c r="G843" s="74"/>
      <c r="H843" s="74"/>
      <c r="I843" s="76"/>
      <c r="J843" s="76"/>
    </row>
    <row r="844" spans="1:10">
      <c r="A844" s="76"/>
      <c r="B844" s="76"/>
      <c r="C844" s="76"/>
      <c r="D844" s="76"/>
      <c r="E844" s="76"/>
      <c r="F844" s="74"/>
      <c r="G844" s="74"/>
      <c r="H844" s="74"/>
      <c r="I844" s="76"/>
      <c r="J844" s="76"/>
    </row>
    <row r="845" spans="1:10">
      <c r="A845" s="76"/>
      <c r="B845" s="76"/>
      <c r="C845" s="76"/>
      <c r="D845" s="76"/>
      <c r="E845" s="76"/>
      <c r="F845" s="74"/>
      <c r="G845" s="74"/>
      <c r="H845" s="74"/>
      <c r="I845" s="76"/>
      <c r="J845" s="76"/>
    </row>
    <row r="846" spans="1:10">
      <c r="A846" s="76"/>
      <c r="B846" s="76"/>
      <c r="C846" s="76"/>
      <c r="D846" s="76"/>
      <c r="E846" s="76"/>
      <c r="F846" s="74"/>
      <c r="G846" s="74"/>
      <c r="H846" s="74"/>
      <c r="I846" s="76"/>
      <c r="J846" s="76"/>
    </row>
    <row r="847" spans="1:10">
      <c r="A847" s="76"/>
      <c r="B847" s="76"/>
      <c r="C847" s="76"/>
      <c r="D847" s="76"/>
      <c r="E847" s="76"/>
      <c r="F847" s="74"/>
      <c r="G847" s="74"/>
      <c r="H847" s="74"/>
      <c r="I847" s="76"/>
      <c r="J847" s="76"/>
    </row>
    <row r="848" spans="1:10">
      <c r="A848" s="76"/>
      <c r="B848" s="76"/>
      <c r="C848" s="76"/>
      <c r="D848" s="76"/>
      <c r="E848" s="76"/>
      <c r="F848" s="74"/>
      <c r="G848" s="74"/>
      <c r="H848" s="74"/>
      <c r="I848" s="76"/>
      <c r="J848" s="76"/>
    </row>
    <row r="849" spans="1:10">
      <c r="A849" s="76"/>
      <c r="B849" s="76"/>
      <c r="C849" s="76"/>
      <c r="D849" s="76"/>
      <c r="E849" s="76"/>
      <c r="F849" s="74"/>
      <c r="G849" s="74"/>
      <c r="H849" s="74"/>
      <c r="I849" s="76"/>
      <c r="J849" s="76"/>
    </row>
    <row r="850" spans="1:10">
      <c r="A850" s="76"/>
      <c r="B850" s="76"/>
      <c r="C850" s="76"/>
      <c r="D850" s="76"/>
      <c r="E850" s="76"/>
      <c r="F850" s="74"/>
      <c r="G850" s="74"/>
      <c r="H850" s="74"/>
      <c r="I850" s="76"/>
      <c r="J850" s="76"/>
    </row>
    <row r="851" spans="1:10">
      <c r="A851" s="76"/>
      <c r="B851" s="76"/>
      <c r="C851" s="76"/>
      <c r="D851" s="76"/>
      <c r="E851" s="76"/>
      <c r="F851" s="74"/>
      <c r="G851" s="74"/>
      <c r="H851" s="74"/>
      <c r="I851" s="76"/>
      <c r="J851" s="76"/>
    </row>
    <row r="852" spans="1:10">
      <c r="A852" s="76"/>
      <c r="B852" s="76"/>
      <c r="C852" s="76"/>
      <c r="D852" s="76"/>
      <c r="E852" s="76"/>
      <c r="F852" s="74"/>
      <c r="G852" s="74"/>
      <c r="H852" s="74"/>
      <c r="I852" s="76"/>
      <c r="J852" s="76"/>
    </row>
    <row r="853" spans="1:10">
      <c r="A853" s="76"/>
      <c r="B853" s="76"/>
      <c r="C853" s="76"/>
      <c r="D853" s="76"/>
      <c r="E853" s="76"/>
      <c r="F853" s="74"/>
      <c r="G853" s="74"/>
      <c r="H853" s="74"/>
      <c r="I853" s="76"/>
      <c r="J853" s="76"/>
    </row>
    <row r="854" spans="1:10">
      <c r="A854" s="76"/>
      <c r="B854" s="76"/>
      <c r="C854" s="76"/>
      <c r="D854" s="76"/>
      <c r="E854" s="76"/>
      <c r="F854" s="74"/>
      <c r="G854" s="74"/>
      <c r="H854" s="74"/>
      <c r="I854" s="76"/>
      <c r="J854" s="76"/>
    </row>
    <row r="855" spans="1:10">
      <c r="A855" s="76"/>
      <c r="B855" s="76"/>
      <c r="C855" s="76"/>
      <c r="D855" s="76"/>
      <c r="E855" s="76"/>
      <c r="F855" s="74"/>
      <c r="G855" s="74"/>
      <c r="H855" s="74"/>
      <c r="I855" s="76"/>
      <c r="J855" s="76"/>
    </row>
    <row r="856" spans="1:10">
      <c r="A856" s="76"/>
      <c r="B856" s="76"/>
      <c r="C856" s="76"/>
      <c r="D856" s="76"/>
      <c r="E856" s="76"/>
      <c r="F856" s="74"/>
      <c r="G856" s="74"/>
      <c r="H856" s="74"/>
      <c r="I856" s="76"/>
      <c r="J856" s="76"/>
    </row>
    <row r="857" spans="1:10">
      <c r="A857" s="76"/>
      <c r="B857" s="76"/>
      <c r="C857" s="76"/>
      <c r="D857" s="76"/>
      <c r="E857" s="76"/>
      <c r="F857" s="74"/>
      <c r="G857" s="74"/>
      <c r="H857" s="74"/>
      <c r="I857" s="76"/>
      <c r="J857" s="76"/>
    </row>
    <row r="858" spans="1:10">
      <c r="A858" s="73"/>
      <c r="B858" s="73"/>
      <c r="C858" s="73"/>
      <c r="D858" s="73"/>
      <c r="E858" s="73"/>
      <c r="F858" s="74"/>
      <c r="G858" s="74"/>
      <c r="H858" s="74"/>
      <c r="I858" s="73"/>
      <c r="J858" s="73"/>
    </row>
    <row r="859" spans="1:10">
      <c r="A859" s="73"/>
      <c r="B859" s="73"/>
      <c r="C859" s="73"/>
      <c r="D859" s="73"/>
      <c r="E859" s="73"/>
      <c r="F859" s="74"/>
      <c r="G859" s="74"/>
      <c r="H859" s="74"/>
      <c r="I859" s="73"/>
      <c r="J859" s="73"/>
    </row>
    <row r="860" spans="1:10">
      <c r="A860" s="73"/>
      <c r="B860" s="73"/>
      <c r="C860" s="73"/>
      <c r="D860" s="73"/>
      <c r="E860" s="73"/>
      <c r="F860" s="74"/>
      <c r="G860" s="74"/>
      <c r="H860" s="74"/>
      <c r="I860" s="73"/>
      <c r="J860" s="73"/>
    </row>
    <row r="861" spans="1:10">
      <c r="A861" s="73"/>
      <c r="B861" s="73"/>
      <c r="C861" s="73"/>
      <c r="D861" s="73"/>
      <c r="E861" s="73"/>
      <c r="F861" s="74"/>
      <c r="G861" s="74"/>
      <c r="H861" s="74"/>
      <c r="I861" s="73"/>
      <c r="J861" s="73"/>
    </row>
    <row r="862" spans="1:10">
      <c r="A862" s="73"/>
      <c r="B862" s="73"/>
      <c r="C862" s="73"/>
      <c r="D862" s="73"/>
      <c r="E862" s="73"/>
      <c r="F862" s="74"/>
      <c r="G862" s="74"/>
      <c r="H862" s="74"/>
      <c r="I862" s="73"/>
      <c r="J862" s="73"/>
    </row>
    <row r="863" spans="1:10">
      <c r="A863" s="73"/>
      <c r="B863" s="73"/>
      <c r="C863" s="73"/>
      <c r="D863" s="73"/>
      <c r="E863" s="73"/>
      <c r="F863" s="74"/>
      <c r="G863" s="74"/>
      <c r="H863" s="74"/>
      <c r="I863" s="73"/>
      <c r="J863" s="73"/>
    </row>
    <row r="864" spans="1:10">
      <c r="A864" s="73"/>
      <c r="B864" s="73"/>
      <c r="C864" s="73"/>
      <c r="D864" s="73"/>
      <c r="E864" s="73"/>
      <c r="F864" s="74"/>
      <c r="G864" s="74"/>
      <c r="H864" s="74"/>
      <c r="I864" s="73"/>
      <c r="J864" s="73"/>
    </row>
    <row r="865" spans="1:10">
      <c r="A865" s="73"/>
      <c r="B865" s="73"/>
      <c r="C865" s="73"/>
      <c r="D865" s="73"/>
      <c r="E865" s="73"/>
      <c r="F865" s="74"/>
      <c r="G865" s="74"/>
      <c r="H865" s="74"/>
      <c r="I865" s="73"/>
      <c r="J865" s="73"/>
    </row>
    <row r="866" spans="1:10">
      <c r="A866" s="73"/>
      <c r="B866" s="73"/>
      <c r="C866" s="73"/>
      <c r="D866" s="73"/>
      <c r="E866" s="73"/>
      <c r="F866" s="74"/>
      <c r="G866" s="74"/>
      <c r="H866" s="74"/>
      <c r="I866" s="73"/>
      <c r="J866" s="73"/>
    </row>
    <row r="867" spans="1:10">
      <c r="A867" s="73"/>
      <c r="B867" s="73"/>
      <c r="C867" s="73"/>
      <c r="D867" s="73"/>
      <c r="E867" s="73"/>
      <c r="F867" s="74"/>
      <c r="G867" s="74"/>
      <c r="H867" s="74"/>
      <c r="I867" s="73"/>
      <c r="J867" s="73"/>
    </row>
    <row r="868" spans="1:10">
      <c r="A868" s="73"/>
      <c r="B868" s="73"/>
      <c r="C868" s="73"/>
      <c r="D868" s="73"/>
      <c r="E868" s="73"/>
      <c r="F868" s="74"/>
      <c r="G868" s="74"/>
      <c r="H868" s="74"/>
      <c r="I868" s="73"/>
      <c r="J868" s="73"/>
    </row>
    <row r="869" spans="1:10">
      <c r="A869" s="73"/>
      <c r="B869" s="73"/>
      <c r="C869" s="73"/>
      <c r="D869" s="73"/>
      <c r="E869" s="73"/>
      <c r="F869" s="74"/>
      <c r="G869" s="74"/>
      <c r="H869" s="74"/>
      <c r="I869" s="73"/>
      <c r="J869" s="73"/>
    </row>
  </sheetData>
  <mergeCells count="1">
    <mergeCell ref="A3:H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3"/>
  <sheetViews>
    <sheetView showGridLines="0" workbookViewId="0">
      <selection activeCell="K12" sqref="K12"/>
    </sheetView>
  </sheetViews>
  <sheetFormatPr defaultRowHeight="15"/>
  <cols>
    <col min="2" max="2" width="18.140625" customWidth="1"/>
    <col min="3" max="3" width="19.5703125" customWidth="1"/>
    <col min="4" max="4" width="26.140625" customWidth="1"/>
    <col min="6" max="6" width="8.85546875" bestFit="1" customWidth="1"/>
    <col min="7" max="7" width="8.42578125" customWidth="1"/>
    <col min="8" max="8" width="14.42578125" bestFit="1" customWidth="1"/>
    <col min="9" max="9" width="12.28515625" bestFit="1" customWidth="1"/>
  </cols>
  <sheetData>
    <row r="1" spans="2:9" ht="31.5" customHeight="1" thickBot="1">
      <c r="B1" s="182" t="s">
        <v>667</v>
      </c>
      <c r="C1" s="182"/>
      <c r="D1" s="182"/>
      <c r="E1" s="182"/>
      <c r="F1" s="182"/>
      <c r="G1" s="182"/>
      <c r="H1" s="182"/>
      <c r="I1" s="182"/>
    </row>
    <row r="2" spans="2:9" ht="39" thickBot="1">
      <c r="B2" s="129" t="s">
        <v>0</v>
      </c>
      <c r="C2" s="130" t="s">
        <v>1</v>
      </c>
      <c r="D2" s="130" t="s">
        <v>2</v>
      </c>
      <c r="E2" s="131" t="s">
        <v>650</v>
      </c>
      <c r="F2" s="131" t="s">
        <v>3</v>
      </c>
      <c r="G2" s="131" t="s">
        <v>4</v>
      </c>
      <c r="H2" s="130" t="s">
        <v>5</v>
      </c>
      <c r="I2" s="132" t="s">
        <v>6</v>
      </c>
    </row>
    <row r="3" spans="2:9" ht="25.5">
      <c r="B3" s="123" t="s">
        <v>49</v>
      </c>
      <c r="C3" s="124" t="s">
        <v>457</v>
      </c>
      <c r="D3" s="124" t="s">
        <v>15</v>
      </c>
      <c r="E3" s="125">
        <v>17500</v>
      </c>
      <c r="F3" s="126">
        <v>17500</v>
      </c>
      <c r="G3" s="127">
        <v>16000</v>
      </c>
      <c r="H3" s="124"/>
      <c r="I3" s="128"/>
    </row>
    <row r="4" spans="2:9" ht="25.5">
      <c r="B4" s="134" t="s">
        <v>471</v>
      </c>
      <c r="C4" s="135" t="s">
        <v>472</v>
      </c>
      <c r="D4" s="136" t="s">
        <v>115</v>
      </c>
      <c r="E4" s="108">
        <v>6500</v>
      </c>
      <c r="F4" s="137">
        <v>6500</v>
      </c>
      <c r="G4" s="138">
        <v>5000</v>
      </c>
      <c r="H4" s="135"/>
      <c r="I4" s="139"/>
    </row>
    <row r="5" spans="2:9" ht="25.5">
      <c r="B5" s="119" t="s">
        <v>527</v>
      </c>
      <c r="C5" s="111" t="s">
        <v>528</v>
      </c>
      <c r="D5" s="112" t="s">
        <v>15</v>
      </c>
      <c r="E5" s="113">
        <v>5000</v>
      </c>
      <c r="F5" s="114">
        <v>5000</v>
      </c>
      <c r="G5" s="110">
        <v>4000</v>
      </c>
      <c r="H5" s="107"/>
      <c r="I5" s="120"/>
    </row>
    <row r="6" spans="2:9" ht="25.5">
      <c r="B6" s="134" t="s">
        <v>427</v>
      </c>
      <c r="C6" s="135" t="s">
        <v>576</v>
      </c>
      <c r="D6" s="136" t="s">
        <v>17</v>
      </c>
      <c r="E6" s="113">
        <v>5000</v>
      </c>
      <c r="F6" s="140">
        <v>5000</v>
      </c>
      <c r="G6" s="138">
        <v>5000</v>
      </c>
      <c r="H6" s="141"/>
      <c r="I6" s="142"/>
    </row>
    <row r="7" spans="2:9">
      <c r="B7" s="117" t="s">
        <v>320</v>
      </c>
      <c r="C7" s="107" t="s">
        <v>508</v>
      </c>
      <c r="D7" s="111" t="s">
        <v>15</v>
      </c>
      <c r="E7" s="108">
        <v>4500</v>
      </c>
      <c r="F7" s="109">
        <v>6500</v>
      </c>
      <c r="G7" s="110">
        <v>10000</v>
      </c>
      <c r="H7" s="115"/>
      <c r="I7" s="121"/>
    </row>
    <row r="8" spans="2:9" ht="25.5">
      <c r="B8" s="134" t="s">
        <v>49</v>
      </c>
      <c r="C8" s="135" t="s">
        <v>456</v>
      </c>
      <c r="D8" s="136" t="s">
        <v>115</v>
      </c>
      <c r="E8" s="108">
        <v>4315</v>
      </c>
      <c r="F8" s="137">
        <v>4500</v>
      </c>
      <c r="G8" s="138">
        <v>4500</v>
      </c>
      <c r="H8" s="135"/>
      <c r="I8" s="139"/>
    </row>
    <row r="9" spans="2:9" ht="38.25">
      <c r="B9" s="119" t="s">
        <v>625</v>
      </c>
      <c r="C9" s="111" t="s">
        <v>626</v>
      </c>
      <c r="D9" s="111" t="s">
        <v>115</v>
      </c>
      <c r="E9" s="113">
        <v>4201.43</v>
      </c>
      <c r="F9" s="114">
        <v>4201.43</v>
      </c>
      <c r="G9" s="110">
        <v>8000</v>
      </c>
      <c r="H9" s="116"/>
      <c r="I9" s="122"/>
    </row>
    <row r="10" spans="2:9" ht="25.5">
      <c r="B10" s="134" t="s">
        <v>239</v>
      </c>
      <c r="C10" s="135" t="s">
        <v>240</v>
      </c>
      <c r="D10" s="135" t="s">
        <v>115</v>
      </c>
      <c r="E10" s="108">
        <v>4000.1849999999999</v>
      </c>
      <c r="F10" s="137">
        <v>5325</v>
      </c>
      <c r="G10" s="138">
        <v>4825</v>
      </c>
      <c r="H10" s="173" t="s">
        <v>480</v>
      </c>
      <c r="I10" s="143"/>
    </row>
    <row r="11" spans="2:9" ht="25.5">
      <c r="B11" s="117" t="s">
        <v>533</v>
      </c>
      <c r="C11" s="107" t="s">
        <v>534</v>
      </c>
      <c r="D11" s="107" t="s">
        <v>115</v>
      </c>
      <c r="E11" s="108">
        <v>3796.1</v>
      </c>
      <c r="F11" s="109">
        <v>5575</v>
      </c>
      <c r="G11" s="110">
        <v>4000</v>
      </c>
      <c r="H11" s="107"/>
      <c r="I11" s="118"/>
    </row>
    <row r="12" spans="2:9" ht="26.25" thickBot="1">
      <c r="B12" s="144" t="s">
        <v>65</v>
      </c>
      <c r="C12" s="145" t="s">
        <v>66</v>
      </c>
      <c r="D12" s="146" t="s">
        <v>406</v>
      </c>
      <c r="E12" s="133">
        <v>3421.03</v>
      </c>
      <c r="F12" s="147">
        <v>4118.99</v>
      </c>
      <c r="G12" s="148">
        <v>3295.19</v>
      </c>
      <c r="H12" s="149"/>
      <c r="I12" s="150"/>
    </row>
    <row r="13" spans="2:9">
      <c r="B13" s="30"/>
      <c r="C13" s="27"/>
      <c r="D13" s="15"/>
      <c r="E13" s="6"/>
      <c r="F13" s="6"/>
      <c r="G13" s="29"/>
      <c r="H13" s="15"/>
      <c r="I13" s="15"/>
    </row>
    <row r="14" spans="2:9">
      <c r="B14" t="e">
        <f>#REF!</f>
        <v>#REF!</v>
      </c>
      <c r="C14" s="15"/>
      <c r="D14" s="15"/>
      <c r="E14" s="6"/>
      <c r="F14" s="6"/>
      <c r="G14" s="7"/>
      <c r="H14" s="34"/>
      <c r="I14" s="34"/>
    </row>
    <row r="15" spans="2:9">
      <c r="B15" s="3"/>
      <c r="C15" s="3"/>
      <c r="D15" s="3"/>
      <c r="E15" s="55"/>
      <c r="F15" s="55"/>
      <c r="G15" s="4"/>
      <c r="H15" s="9"/>
      <c r="I15" s="9"/>
    </row>
    <row r="16" spans="2:9">
      <c r="B16" s="20"/>
      <c r="C16" s="20"/>
      <c r="D16" s="20"/>
      <c r="E16" s="6"/>
      <c r="F16" s="6"/>
      <c r="G16" s="7"/>
      <c r="H16" s="57"/>
      <c r="I16" s="57"/>
    </row>
    <row r="17" spans="2:9">
      <c r="B17" s="9"/>
      <c r="C17" s="9"/>
      <c r="D17" s="9"/>
      <c r="E17" s="11"/>
      <c r="F17" s="11"/>
      <c r="G17" s="4"/>
      <c r="H17" s="9"/>
      <c r="I17" s="9"/>
    </row>
    <row r="18" spans="2:9">
      <c r="B18" s="48"/>
      <c r="C18" s="48"/>
      <c r="D18" s="16"/>
      <c r="E18" s="46"/>
      <c r="F18" s="46"/>
      <c r="G18" s="49"/>
      <c r="H18" s="57"/>
      <c r="I18" s="57"/>
    </row>
    <row r="19" spans="2:9">
      <c r="B19" s="27"/>
      <c r="C19" s="27"/>
      <c r="D19" s="15"/>
      <c r="E19" s="6"/>
      <c r="F19" s="28"/>
      <c r="G19" s="29"/>
      <c r="H19" s="15"/>
      <c r="I19" s="15"/>
    </row>
    <row r="20" spans="2:9">
      <c r="B20" s="9"/>
      <c r="C20" s="9"/>
      <c r="D20" s="9"/>
      <c r="E20" s="11"/>
      <c r="F20" s="11"/>
      <c r="G20" s="4"/>
      <c r="H20" s="9"/>
      <c r="I20" s="9"/>
    </row>
    <row r="21" spans="2:9">
      <c r="B21" s="8"/>
      <c r="C21" s="8"/>
      <c r="D21" s="8"/>
      <c r="E21" s="25"/>
      <c r="F21" s="25"/>
      <c r="G21" s="26"/>
      <c r="H21" s="24"/>
      <c r="I21" s="9"/>
    </row>
    <row r="22" spans="2:9">
      <c r="B22" s="27"/>
      <c r="C22" s="27"/>
      <c r="D22" s="27"/>
      <c r="E22" s="6"/>
      <c r="F22" s="6"/>
      <c r="G22" s="29"/>
      <c r="H22" s="15"/>
      <c r="I22" s="45"/>
    </row>
    <row r="23" spans="2:9">
      <c r="B23" s="20"/>
      <c r="C23" s="20"/>
      <c r="D23" s="34"/>
      <c r="E23" s="46"/>
      <c r="F23" s="46"/>
      <c r="G23" s="7"/>
      <c r="H23" s="15"/>
      <c r="I23" s="45"/>
    </row>
    <row r="24" spans="2:9">
      <c r="B24" s="9"/>
      <c r="C24" s="9"/>
      <c r="D24" s="9"/>
      <c r="E24" s="11"/>
      <c r="F24" s="11"/>
      <c r="G24" s="4"/>
      <c r="H24" s="35"/>
      <c r="I24" s="35"/>
    </row>
    <row r="25" spans="2:9">
      <c r="B25" s="20"/>
      <c r="C25" s="20"/>
      <c r="D25" s="45"/>
      <c r="E25" s="6"/>
      <c r="F25" s="6"/>
      <c r="G25" s="7"/>
      <c r="H25" s="45"/>
      <c r="I25" s="45"/>
    </row>
    <row r="26" spans="2:9">
      <c r="B26" s="15"/>
      <c r="C26" s="27"/>
      <c r="D26" s="15"/>
      <c r="E26" s="6"/>
      <c r="F26" s="6"/>
      <c r="G26" s="7"/>
      <c r="H26" s="27"/>
      <c r="I26" s="27"/>
    </row>
    <row r="27" spans="2:9">
      <c r="B27" s="8"/>
      <c r="C27" s="8"/>
      <c r="D27" s="8"/>
      <c r="E27" s="22"/>
      <c r="F27" s="22"/>
      <c r="G27" s="23"/>
      <c r="H27" s="24"/>
      <c r="I27" s="9"/>
    </row>
    <row r="28" spans="2:9">
      <c r="B28" s="15"/>
      <c r="C28" s="15"/>
      <c r="D28" s="15"/>
      <c r="E28" s="6"/>
      <c r="F28" s="6"/>
      <c r="G28" s="7"/>
      <c r="H28" s="15"/>
      <c r="I28" s="15"/>
    </row>
    <row r="29" spans="2:9">
      <c r="B29" s="8"/>
      <c r="C29" s="8"/>
      <c r="D29" s="8"/>
      <c r="E29" s="25"/>
      <c r="F29" s="25"/>
      <c r="G29" s="26"/>
      <c r="H29" s="35"/>
      <c r="I29" s="35"/>
    </row>
    <row r="30" spans="2:9">
      <c r="B30" s="16"/>
      <c r="C30" s="16"/>
      <c r="D30" s="16"/>
      <c r="E30" s="17"/>
      <c r="F30" s="17"/>
      <c r="G30" s="18"/>
      <c r="H30" s="57"/>
      <c r="I30" s="57"/>
    </row>
    <row r="31" spans="2:9">
      <c r="B31" s="15"/>
      <c r="C31" s="15"/>
      <c r="D31" s="15"/>
      <c r="E31" s="6"/>
      <c r="F31" s="6"/>
      <c r="G31" s="7"/>
      <c r="H31" s="15"/>
      <c r="I31" s="15"/>
    </row>
    <row r="32" spans="2:9">
      <c r="B32" s="40"/>
      <c r="C32" s="40"/>
      <c r="D32" s="40"/>
      <c r="E32" s="41"/>
      <c r="F32" s="41"/>
      <c r="G32" s="42"/>
      <c r="H32" s="40"/>
      <c r="I32" s="40"/>
    </row>
    <row r="33" spans="2:9">
      <c r="B33" s="27"/>
      <c r="C33" s="27"/>
      <c r="D33" s="27"/>
      <c r="E33" s="6"/>
      <c r="F33" s="28"/>
      <c r="G33" s="29"/>
      <c r="H33" s="30"/>
      <c r="I33" s="15"/>
    </row>
    <row r="34" spans="2:9">
      <c r="B34" s="5"/>
      <c r="C34" s="5"/>
      <c r="D34" s="5"/>
      <c r="E34" s="6"/>
      <c r="F34" s="6"/>
      <c r="G34" s="7"/>
      <c r="H34" s="5"/>
      <c r="I34" s="5"/>
    </row>
    <row r="35" spans="2:9">
      <c r="B35" s="36"/>
      <c r="C35" s="36"/>
      <c r="D35" s="8"/>
      <c r="E35" s="11"/>
      <c r="F35" s="11"/>
      <c r="G35" s="4"/>
      <c r="H35" s="9"/>
      <c r="I35" s="35"/>
    </row>
    <row r="36" spans="2:9">
      <c r="B36" s="15"/>
      <c r="C36" s="15"/>
      <c r="D36" s="15"/>
      <c r="E36" s="6"/>
      <c r="F36" s="6"/>
      <c r="G36" s="7"/>
      <c r="H36" s="45"/>
      <c r="I36" s="45"/>
    </row>
    <row r="37" spans="2:9">
      <c r="B37" s="15"/>
      <c r="C37" s="15"/>
      <c r="D37" s="15"/>
      <c r="E37" s="6"/>
      <c r="F37" s="6"/>
      <c r="G37" s="7"/>
      <c r="H37" s="56"/>
      <c r="I37" s="56"/>
    </row>
    <row r="38" spans="2:9">
      <c r="B38" s="15"/>
      <c r="C38" s="15"/>
      <c r="D38" s="15"/>
      <c r="E38" s="6"/>
      <c r="F38" s="6"/>
      <c r="G38" s="7"/>
      <c r="H38" s="15"/>
      <c r="I38" s="15"/>
    </row>
    <row r="39" spans="2:9">
      <c r="B39" s="30"/>
      <c r="C39" s="30"/>
      <c r="D39" s="15"/>
      <c r="E39" s="6"/>
      <c r="F39" s="6"/>
      <c r="G39" s="7"/>
      <c r="H39" s="15"/>
      <c r="I39" s="15"/>
    </row>
    <row r="40" spans="2:9">
      <c r="B40" s="15"/>
      <c r="C40" s="15"/>
      <c r="D40" s="15"/>
      <c r="E40" s="6"/>
      <c r="F40" s="6"/>
      <c r="G40" s="7"/>
      <c r="H40" s="45"/>
      <c r="I40" s="45"/>
    </row>
    <row r="41" spans="2:9">
      <c r="B41" s="9"/>
      <c r="C41" s="9"/>
      <c r="D41" s="9"/>
      <c r="E41" s="11"/>
      <c r="F41" s="11"/>
      <c r="G41" s="4"/>
      <c r="H41" s="35"/>
      <c r="I41" s="35"/>
    </row>
    <row r="42" spans="2:9">
      <c r="B42" s="9"/>
      <c r="C42" s="9"/>
      <c r="D42" s="9"/>
      <c r="E42" s="11"/>
      <c r="F42" s="11"/>
      <c r="G42" s="4"/>
      <c r="H42" s="9"/>
      <c r="I42" s="9"/>
    </row>
    <row r="43" spans="2:9">
      <c r="B43" s="20"/>
      <c r="C43" s="20"/>
      <c r="D43" s="20"/>
      <c r="E43" s="46"/>
      <c r="F43" s="46"/>
      <c r="G43" s="61"/>
      <c r="H43" s="15"/>
      <c r="I43" s="15"/>
    </row>
    <row r="44" spans="2:9">
      <c r="B44" s="9"/>
      <c r="C44" s="9"/>
      <c r="D44" s="9"/>
      <c r="E44" s="11"/>
      <c r="F44" s="11"/>
      <c r="G44" s="4"/>
      <c r="H44" s="35"/>
      <c r="I44" s="35"/>
    </row>
    <row r="45" spans="2:9">
      <c r="B45" s="40"/>
      <c r="C45" s="40"/>
      <c r="D45" s="15"/>
      <c r="E45" s="41"/>
      <c r="F45" s="41"/>
      <c r="G45" s="42"/>
      <c r="H45" s="40"/>
      <c r="I45" s="40"/>
    </row>
    <row r="46" spans="2:9">
      <c r="B46" s="9"/>
      <c r="C46" s="9"/>
      <c r="D46" s="9"/>
      <c r="E46" s="11"/>
      <c r="F46" s="11"/>
      <c r="G46" s="4"/>
      <c r="H46" s="35"/>
      <c r="I46" s="35"/>
    </row>
    <row r="47" spans="2:9">
      <c r="B47" s="48"/>
      <c r="C47" s="48"/>
      <c r="D47" s="48"/>
      <c r="E47" s="46"/>
      <c r="F47" s="46"/>
      <c r="G47" s="49"/>
      <c r="H47" s="56"/>
      <c r="I47" s="56"/>
    </row>
    <row r="48" spans="2:9">
      <c r="B48" s="8"/>
      <c r="C48" s="8"/>
      <c r="D48" s="8"/>
      <c r="E48" s="11"/>
      <c r="F48" s="11"/>
      <c r="G48" s="26"/>
      <c r="H48" s="35"/>
      <c r="I48" s="35"/>
    </row>
    <row r="49" spans="2:9">
      <c r="B49" s="9"/>
      <c r="C49" s="9"/>
      <c r="D49" s="9"/>
      <c r="E49" s="11"/>
      <c r="F49" s="11"/>
      <c r="G49" s="35"/>
      <c r="H49" s="35"/>
      <c r="I49" s="35"/>
    </row>
    <row r="50" spans="2:9">
      <c r="B50" s="20"/>
      <c r="C50" s="20"/>
      <c r="D50" s="15"/>
      <c r="E50" s="46"/>
      <c r="F50" s="46"/>
      <c r="G50" s="61"/>
      <c r="H50" s="62"/>
      <c r="I50" s="21"/>
    </row>
    <row r="51" spans="2:9">
      <c r="B51" s="27"/>
      <c r="C51" s="15"/>
      <c r="D51" s="15"/>
      <c r="E51" s="6"/>
      <c r="F51" s="6"/>
      <c r="G51" s="29"/>
      <c r="H51" s="15"/>
      <c r="I51" s="15"/>
    </row>
    <row r="52" spans="2:9">
      <c r="B52" s="5"/>
      <c r="C52" s="5"/>
      <c r="D52" s="5"/>
      <c r="E52" s="6"/>
      <c r="F52" s="6"/>
      <c r="G52" s="7"/>
      <c r="H52" s="5"/>
      <c r="I52" s="5"/>
    </row>
    <row r="53" spans="2:9">
      <c r="B53" s="15"/>
      <c r="C53" s="15"/>
      <c r="D53" s="15"/>
      <c r="E53" s="41"/>
      <c r="F53" s="41"/>
      <c r="G53" s="7"/>
      <c r="H53" s="40"/>
      <c r="I53" s="40"/>
    </row>
    <row r="54" spans="2:9">
      <c r="B54" s="38"/>
      <c r="C54" s="38"/>
      <c r="D54" s="38"/>
      <c r="E54" s="39"/>
      <c r="F54" s="39"/>
      <c r="G54" s="4"/>
      <c r="H54" s="35"/>
      <c r="I54" s="35"/>
    </row>
    <row r="55" spans="2:9">
      <c r="B55" s="15"/>
      <c r="C55" s="15"/>
      <c r="D55" s="15"/>
      <c r="E55" s="46"/>
      <c r="F55" s="46"/>
      <c r="G55" s="7"/>
      <c r="H55" s="45"/>
      <c r="I55" s="45"/>
    </row>
    <row r="56" spans="2:9">
      <c r="B56" s="15"/>
      <c r="C56" s="15"/>
      <c r="D56" s="15"/>
      <c r="E56" s="6"/>
      <c r="F56" s="6"/>
      <c r="G56" s="7"/>
      <c r="H56" s="15"/>
      <c r="I56" s="15"/>
    </row>
    <row r="57" spans="2:9">
      <c r="B57" s="15"/>
      <c r="C57" s="15"/>
      <c r="D57" s="15"/>
      <c r="E57" s="28"/>
      <c r="F57" s="28"/>
      <c r="G57" s="29"/>
      <c r="H57" s="45"/>
      <c r="I57" s="45"/>
    </row>
    <row r="58" spans="2:9">
      <c r="B58" s="9"/>
      <c r="C58" s="9"/>
      <c r="D58" s="9"/>
      <c r="E58" s="11"/>
      <c r="F58" s="11"/>
      <c r="G58" s="4"/>
      <c r="H58" s="35"/>
      <c r="I58" s="35"/>
    </row>
    <row r="59" spans="2:9">
      <c r="B59" s="5"/>
      <c r="C59" s="5"/>
      <c r="D59" s="10"/>
      <c r="E59" s="6"/>
      <c r="F59" s="6"/>
      <c r="G59" s="7"/>
      <c r="H59" s="5"/>
      <c r="I59" s="5"/>
    </row>
    <row r="60" spans="2:9">
      <c r="B60" s="16"/>
      <c r="C60" s="16"/>
      <c r="D60" s="16"/>
      <c r="E60" s="17"/>
      <c r="F60" s="17"/>
      <c r="G60" s="18"/>
      <c r="H60" s="16"/>
      <c r="I60" s="16"/>
    </row>
    <row r="61" spans="2:9">
      <c r="B61" s="9"/>
      <c r="C61" s="9"/>
      <c r="D61" s="9"/>
      <c r="E61" s="11"/>
      <c r="F61" s="11"/>
      <c r="G61" s="4"/>
      <c r="H61" s="35"/>
      <c r="I61" s="35"/>
    </row>
    <row r="62" spans="2:9">
      <c r="B62" s="20"/>
      <c r="C62" s="20"/>
      <c r="D62" s="20"/>
      <c r="E62" s="46"/>
      <c r="F62" s="46"/>
      <c r="G62" s="7"/>
      <c r="H62" s="45"/>
      <c r="I62" s="45"/>
    </row>
    <row r="63" spans="2:9">
      <c r="B63" s="15"/>
      <c r="C63" s="15"/>
      <c r="D63" s="15"/>
      <c r="E63" s="6"/>
      <c r="F63" s="6"/>
      <c r="G63" s="7"/>
      <c r="H63" s="56"/>
      <c r="I63" s="56"/>
    </row>
    <row r="64" spans="2:9">
      <c r="B64" s="5"/>
      <c r="C64" s="5"/>
      <c r="D64" s="5"/>
      <c r="E64" s="6"/>
      <c r="F64" s="6"/>
      <c r="G64" s="7"/>
      <c r="H64" s="56"/>
      <c r="I64" s="56"/>
    </row>
    <row r="65" spans="2:9">
      <c r="B65" s="15"/>
      <c r="C65" s="15"/>
      <c r="D65" s="15"/>
      <c r="E65" s="6"/>
      <c r="F65" s="6"/>
      <c r="G65" s="7"/>
      <c r="H65" s="15"/>
      <c r="I65" s="15"/>
    </row>
    <row r="66" spans="2:9">
      <c r="B66" s="15"/>
      <c r="C66" s="15"/>
      <c r="D66" s="15"/>
      <c r="E66" s="6"/>
      <c r="F66" s="6"/>
      <c r="G66" s="7"/>
      <c r="H66" s="45"/>
      <c r="I66" s="45"/>
    </row>
    <row r="67" spans="2:9">
      <c r="B67" s="15"/>
      <c r="C67" s="15"/>
      <c r="D67" s="15"/>
      <c r="E67" s="6"/>
      <c r="F67" s="6"/>
      <c r="G67" s="7"/>
      <c r="H67" s="7"/>
      <c r="I67" s="56"/>
    </row>
    <row r="68" spans="2:9">
      <c r="B68" s="15"/>
      <c r="C68" s="15"/>
      <c r="D68" s="15"/>
      <c r="E68" s="6"/>
      <c r="F68" s="6"/>
      <c r="G68" s="7"/>
      <c r="H68" s="57"/>
      <c r="I68" s="57"/>
    </row>
    <row r="69" spans="2:9">
      <c r="B69" s="9"/>
      <c r="C69" s="9"/>
      <c r="D69" s="8"/>
      <c r="E69" s="11"/>
      <c r="F69" s="11"/>
      <c r="G69" s="4"/>
      <c r="H69" s="9"/>
      <c r="I69" s="9"/>
    </row>
    <row r="70" spans="2:9">
      <c r="B70" s="9"/>
      <c r="C70" s="9"/>
      <c r="D70" s="9"/>
      <c r="E70" s="11"/>
      <c r="F70" s="11"/>
      <c r="G70" s="4"/>
      <c r="H70" s="9"/>
      <c r="I70" s="9"/>
    </row>
    <row r="71" spans="2:9">
      <c r="B71" s="8"/>
      <c r="C71" s="8"/>
      <c r="D71" s="9"/>
      <c r="E71" s="11"/>
      <c r="F71" s="11"/>
      <c r="G71" s="26"/>
      <c r="H71" s="35"/>
      <c r="I71" s="35"/>
    </row>
    <row r="72" spans="2:9">
      <c r="B72" s="15"/>
      <c r="C72" s="15"/>
      <c r="D72" s="15"/>
      <c r="E72" s="6"/>
      <c r="F72" s="6"/>
      <c r="G72" s="7"/>
      <c r="H72" s="56"/>
      <c r="I72" s="56"/>
    </row>
    <row r="73" spans="2:9">
      <c r="B73" s="8"/>
      <c r="C73" s="8"/>
      <c r="D73" s="8"/>
      <c r="E73" s="25"/>
      <c r="F73" s="25"/>
      <c r="G73" s="26"/>
      <c r="H73" s="35"/>
      <c r="I73" s="35"/>
    </row>
    <row r="74" spans="2:9">
      <c r="B74" s="13"/>
      <c r="C74" s="13"/>
      <c r="D74" s="35"/>
      <c r="E74" s="11"/>
      <c r="F74" s="11"/>
      <c r="G74" s="4"/>
      <c r="H74" s="13"/>
      <c r="I74" s="13"/>
    </row>
    <row r="75" spans="2:9">
      <c r="B75" s="9"/>
      <c r="C75" s="9"/>
      <c r="D75" s="9"/>
      <c r="E75" s="11"/>
      <c r="F75" s="11"/>
      <c r="G75" s="4"/>
      <c r="H75" s="35"/>
      <c r="I75" s="35"/>
    </row>
    <row r="76" spans="2:9">
      <c r="B76" s="15"/>
      <c r="C76" s="15"/>
      <c r="D76" s="15"/>
      <c r="E76" s="46"/>
      <c r="F76" s="46"/>
      <c r="G76" s="7"/>
      <c r="H76" s="15"/>
      <c r="I76" s="45"/>
    </row>
    <row r="77" spans="2:9">
      <c r="B77" s="9"/>
      <c r="C77" s="9"/>
      <c r="D77" s="9"/>
      <c r="E77" s="11"/>
      <c r="F77" s="11"/>
      <c r="G77" s="4"/>
      <c r="H77" s="35"/>
      <c r="I77" s="35"/>
    </row>
    <row r="78" spans="2:9">
      <c r="B78" s="15"/>
      <c r="C78" s="15"/>
      <c r="D78" s="15"/>
      <c r="E78" s="6"/>
      <c r="F78" s="6"/>
      <c r="G78" s="7"/>
      <c r="H78" s="15"/>
      <c r="I78" s="15"/>
    </row>
    <row r="79" spans="2:9">
      <c r="B79" s="15"/>
      <c r="C79" s="15"/>
      <c r="D79" s="15"/>
      <c r="E79" s="6"/>
      <c r="F79" s="6"/>
      <c r="G79" s="7"/>
      <c r="H79" s="15"/>
      <c r="I79" s="15"/>
    </row>
    <row r="80" spans="2:9">
      <c r="B80" s="15"/>
      <c r="C80" s="15"/>
      <c r="D80" s="15"/>
      <c r="E80" s="6"/>
      <c r="F80" s="6"/>
      <c r="G80" s="7"/>
      <c r="H80" s="15"/>
      <c r="I80" s="15"/>
    </row>
    <row r="81" spans="2:9">
      <c r="B81" s="40"/>
      <c r="C81" s="40"/>
      <c r="D81" s="40"/>
      <c r="E81" s="41"/>
      <c r="F81" s="41"/>
      <c r="G81" s="7"/>
      <c r="H81" s="45"/>
      <c r="I81" s="45"/>
    </row>
    <row r="82" spans="2:9">
      <c r="B82" s="9"/>
      <c r="C82" s="9"/>
      <c r="D82" s="9"/>
      <c r="E82" s="11"/>
      <c r="F82" s="11"/>
      <c r="G82" s="4"/>
      <c r="H82" s="35"/>
      <c r="I82" s="35"/>
    </row>
    <row r="83" spans="2:9">
      <c r="B83" s="9"/>
      <c r="C83" s="9"/>
      <c r="D83" s="9"/>
      <c r="E83" s="11"/>
      <c r="F83" s="11"/>
      <c r="G83" s="4"/>
      <c r="H83" s="56"/>
      <c r="I83" s="56"/>
    </row>
    <row r="84" spans="2:9">
      <c r="B84" s="9"/>
      <c r="C84" s="9"/>
      <c r="D84" s="9"/>
      <c r="E84" s="11"/>
      <c r="F84" s="11"/>
      <c r="G84" s="4"/>
      <c r="H84" s="35"/>
      <c r="I84" s="35"/>
    </row>
    <row r="85" spans="2:9">
      <c r="B85" s="15"/>
      <c r="C85" s="15"/>
      <c r="D85" s="15"/>
      <c r="E85" s="6"/>
      <c r="F85" s="6"/>
      <c r="G85" s="7"/>
      <c r="H85" s="15"/>
      <c r="I85" s="15"/>
    </row>
    <row r="86" spans="2:9">
      <c r="B86" s="9"/>
      <c r="C86" s="9"/>
      <c r="D86" s="9"/>
      <c r="E86" s="11"/>
      <c r="F86" s="11"/>
      <c r="G86" s="4"/>
      <c r="H86" s="9"/>
      <c r="I86" s="9"/>
    </row>
    <row r="87" spans="2:9">
      <c r="B87" s="15"/>
      <c r="C87" s="15"/>
      <c r="D87" s="15"/>
      <c r="E87" s="6"/>
      <c r="F87" s="6"/>
      <c r="G87" s="7"/>
      <c r="H87" s="15"/>
      <c r="I87" s="15"/>
    </row>
    <row r="88" spans="2:9">
      <c r="B88" s="3"/>
      <c r="C88" s="3"/>
      <c r="D88" s="3"/>
      <c r="E88" s="55"/>
      <c r="F88" s="55"/>
      <c r="G88" s="4"/>
      <c r="H88" s="35"/>
      <c r="I88" s="35"/>
    </row>
    <row r="89" spans="2:9">
      <c r="B89" s="5"/>
      <c r="C89" s="5"/>
      <c r="D89" s="5"/>
      <c r="E89" s="6"/>
      <c r="F89" s="6"/>
      <c r="G89" s="7"/>
      <c r="H89" s="45"/>
      <c r="I89" s="45"/>
    </row>
    <row r="90" spans="2:9">
      <c r="B90" s="15"/>
      <c r="C90" s="15"/>
      <c r="D90" s="15"/>
      <c r="E90" s="6"/>
      <c r="F90" s="6"/>
      <c r="G90" s="7"/>
      <c r="H90" s="34"/>
      <c r="I90" s="34"/>
    </row>
    <row r="91" spans="2:9">
      <c r="B91" s="9"/>
      <c r="C91" s="9"/>
      <c r="D91" s="9"/>
      <c r="E91" s="11"/>
      <c r="F91" s="11"/>
      <c r="G91" s="35"/>
      <c r="H91" s="35"/>
      <c r="I91" s="35"/>
    </row>
    <row r="92" spans="2:9">
      <c r="B92" s="8"/>
      <c r="C92" s="8"/>
      <c r="D92" s="8"/>
      <c r="E92" s="25"/>
      <c r="F92" s="25"/>
      <c r="G92" s="26"/>
      <c r="H92" s="56"/>
      <c r="I92" s="56"/>
    </row>
    <row r="93" spans="2:9">
      <c r="B93" s="9"/>
      <c r="C93" s="9"/>
      <c r="D93" s="9"/>
      <c r="E93" s="11"/>
      <c r="F93" s="11"/>
      <c r="G93" s="4"/>
      <c r="H93" s="35"/>
      <c r="I93" s="35"/>
    </row>
    <row r="94" spans="2:9">
      <c r="B94" s="3"/>
      <c r="C94" s="3"/>
      <c r="D94" s="3"/>
      <c r="E94" s="55"/>
      <c r="F94" s="55"/>
      <c r="G94" s="4"/>
      <c r="H94" s="35"/>
      <c r="I94" s="35"/>
    </row>
    <row r="95" spans="2:9">
      <c r="B95" s="3"/>
      <c r="C95" s="3"/>
      <c r="D95" s="3"/>
      <c r="E95" s="55"/>
      <c r="F95" s="55"/>
      <c r="G95" s="4"/>
      <c r="H95" s="9"/>
      <c r="I95" s="9"/>
    </row>
    <row r="96" spans="2:9">
      <c r="B96" s="15"/>
      <c r="C96" s="15"/>
      <c r="D96" s="15"/>
      <c r="E96" s="6"/>
      <c r="F96" s="6"/>
      <c r="G96" s="7"/>
      <c r="H96" s="15"/>
      <c r="I96" s="15"/>
    </row>
    <row r="97" spans="2:9">
      <c r="B97" s="3"/>
      <c r="C97" s="3"/>
      <c r="D97" s="3"/>
      <c r="E97" s="55"/>
      <c r="F97" s="55"/>
      <c r="G97" s="4"/>
      <c r="H97" s="35"/>
      <c r="I97" s="35"/>
    </row>
    <row r="98" spans="2:9">
      <c r="B98" s="8"/>
      <c r="C98" s="8"/>
      <c r="D98" s="8"/>
      <c r="E98" s="11"/>
      <c r="F98" s="11"/>
      <c r="G98" s="26"/>
      <c r="H98" s="8"/>
      <c r="I98" s="8"/>
    </row>
    <row r="99" spans="2:9">
      <c r="B99" s="9"/>
      <c r="C99" s="9"/>
      <c r="D99" s="9"/>
      <c r="E99" s="55"/>
      <c r="F99" s="55"/>
      <c r="G99" s="4"/>
      <c r="H99" s="9"/>
      <c r="I99" s="9"/>
    </row>
    <row r="100" spans="2:9">
      <c r="B100" s="8"/>
      <c r="C100" s="8"/>
      <c r="D100" s="8"/>
      <c r="E100" s="11"/>
      <c r="F100" s="11"/>
      <c r="G100" s="26"/>
      <c r="H100" s="35"/>
      <c r="I100" s="35"/>
    </row>
    <row r="101" spans="2:9">
      <c r="B101" s="27"/>
      <c r="C101" s="27"/>
      <c r="D101" s="15"/>
      <c r="E101" s="6"/>
      <c r="F101" s="28"/>
      <c r="G101" s="29"/>
      <c r="H101" s="15"/>
      <c r="I101" s="15"/>
    </row>
    <row r="102" spans="2:9">
      <c r="B102" s="3"/>
      <c r="C102" s="3"/>
      <c r="D102" s="37"/>
      <c r="E102" s="55"/>
      <c r="F102" s="55"/>
      <c r="G102" s="4"/>
      <c r="H102" s="35"/>
      <c r="I102" s="35"/>
    </row>
    <row r="103" spans="2:9">
      <c r="B103" s="9"/>
      <c r="C103" s="9"/>
      <c r="D103" s="9"/>
      <c r="E103" s="11"/>
      <c r="F103" s="11"/>
      <c r="G103" s="4"/>
      <c r="H103" s="35"/>
      <c r="I103" s="35"/>
    </row>
    <row r="104" spans="2:9">
      <c r="B104" s="9"/>
      <c r="C104" s="9"/>
      <c r="D104" s="9"/>
      <c r="E104" s="11"/>
      <c r="F104" s="11"/>
      <c r="G104" s="4"/>
      <c r="H104" s="56"/>
      <c r="I104" s="56"/>
    </row>
    <row r="105" spans="2:9">
      <c r="B105" s="9"/>
      <c r="C105" s="9"/>
      <c r="D105" s="9"/>
      <c r="E105" s="11"/>
      <c r="F105" s="11"/>
      <c r="G105" s="4"/>
      <c r="H105" s="35"/>
      <c r="I105" s="35"/>
    </row>
    <row r="106" spans="2:9">
      <c r="B106" s="15"/>
      <c r="C106" s="15"/>
      <c r="D106" s="15"/>
      <c r="E106" s="6"/>
      <c r="F106" s="6"/>
      <c r="G106" s="7"/>
      <c r="H106" s="45"/>
      <c r="I106" s="45"/>
    </row>
    <row r="107" spans="2:9">
      <c r="B107" s="40"/>
      <c r="C107" s="40"/>
      <c r="D107" s="40"/>
      <c r="E107" s="41"/>
      <c r="F107" s="41"/>
      <c r="G107" s="42"/>
      <c r="H107" s="45"/>
      <c r="I107" s="45"/>
    </row>
    <row r="108" spans="2:9">
      <c r="B108" s="9"/>
      <c r="C108" s="9"/>
      <c r="D108" s="9"/>
      <c r="E108" s="11"/>
      <c r="F108" s="11"/>
      <c r="G108" s="4"/>
      <c r="H108" s="9"/>
      <c r="I108" s="9"/>
    </row>
    <row r="109" spans="2:9">
      <c r="B109" s="9"/>
      <c r="C109" s="9"/>
      <c r="D109" s="9"/>
      <c r="E109" s="11"/>
      <c r="F109" s="11"/>
      <c r="G109" s="4"/>
      <c r="H109" s="35"/>
      <c r="I109" s="35"/>
    </row>
    <row r="110" spans="2:9">
      <c r="B110" s="15"/>
      <c r="C110" s="15"/>
      <c r="D110" s="15"/>
      <c r="E110" s="6"/>
      <c r="F110" s="6"/>
      <c r="G110" s="7"/>
      <c r="H110" s="45"/>
      <c r="I110" s="45"/>
    </row>
    <row r="111" spans="2:9">
      <c r="B111" s="9"/>
      <c r="C111" s="9"/>
      <c r="D111" s="9"/>
      <c r="E111" s="11"/>
      <c r="F111" s="11"/>
      <c r="G111" s="4"/>
      <c r="H111" s="35"/>
      <c r="I111" s="35"/>
    </row>
    <row r="112" spans="2:9">
      <c r="B112" s="9"/>
      <c r="C112" s="9"/>
      <c r="D112" s="9"/>
      <c r="E112" s="11"/>
      <c r="F112" s="11"/>
      <c r="G112" s="4"/>
      <c r="H112" s="35"/>
      <c r="I112" s="35"/>
    </row>
    <row r="113" spans="2:9">
      <c r="B113" s="16"/>
      <c r="C113" s="16"/>
      <c r="D113" s="16"/>
      <c r="E113" s="17"/>
      <c r="F113" s="17"/>
      <c r="G113" s="18"/>
      <c r="H113" s="35"/>
      <c r="I113" s="35"/>
    </row>
    <row r="114" spans="2:9">
      <c r="B114" s="8"/>
      <c r="C114" s="8"/>
      <c r="D114" s="8"/>
      <c r="E114" s="25"/>
      <c r="F114" s="25"/>
      <c r="G114" s="26"/>
      <c r="H114" s="56"/>
      <c r="I114" s="56"/>
    </row>
    <row r="115" spans="2:9">
      <c r="B115" s="9"/>
      <c r="C115" s="9"/>
      <c r="D115" s="9"/>
      <c r="E115" s="11"/>
      <c r="F115" s="11"/>
      <c r="G115" s="4"/>
      <c r="H115" s="35"/>
      <c r="I115" s="35"/>
    </row>
    <row r="116" spans="2:9">
      <c r="B116" s="9"/>
      <c r="C116" s="9"/>
      <c r="D116" s="35"/>
      <c r="E116" s="11"/>
      <c r="F116" s="11"/>
      <c r="G116" s="4"/>
      <c r="H116" s="35"/>
      <c r="I116" s="35"/>
    </row>
    <row r="117" spans="2:9">
      <c r="B117" s="36"/>
      <c r="C117" s="36"/>
      <c r="D117" s="8"/>
      <c r="E117" s="11"/>
      <c r="F117" s="11"/>
      <c r="G117" s="4"/>
      <c r="H117" s="35"/>
      <c r="I117" s="35"/>
    </row>
    <row r="118" spans="2:9">
      <c r="B118" s="8"/>
      <c r="C118" s="8"/>
      <c r="D118" s="9"/>
      <c r="E118" s="11"/>
      <c r="F118" s="11"/>
      <c r="G118" s="26"/>
      <c r="H118" s="35"/>
      <c r="I118" s="35"/>
    </row>
    <row r="119" spans="2:9">
      <c r="B119" s="9"/>
      <c r="C119" s="9"/>
      <c r="D119" s="9"/>
      <c r="E119" s="11"/>
      <c r="F119" s="11"/>
      <c r="G119" s="4"/>
      <c r="H119" s="35"/>
      <c r="I119" s="35"/>
    </row>
    <row r="120" spans="2:9">
      <c r="B120" s="9"/>
      <c r="C120" s="9"/>
      <c r="D120" s="9"/>
      <c r="E120" s="11"/>
      <c r="F120" s="11"/>
      <c r="G120" s="4"/>
      <c r="H120" s="35"/>
      <c r="I120" s="35"/>
    </row>
    <row r="121" spans="2:9">
      <c r="B121" s="3"/>
      <c r="C121" s="3"/>
      <c r="D121" s="3"/>
      <c r="E121" s="55"/>
      <c r="F121" s="55"/>
      <c r="G121" s="4"/>
      <c r="H121" s="35"/>
      <c r="I121" s="35"/>
    </row>
    <row r="122" spans="2:9">
      <c r="B122" s="3"/>
      <c r="C122" s="3"/>
      <c r="D122" s="3"/>
      <c r="E122" s="55"/>
      <c r="F122" s="55"/>
      <c r="G122" s="4"/>
      <c r="H122" s="35"/>
      <c r="I122" s="35"/>
    </row>
    <row r="123" spans="2:9">
      <c r="B123" s="3"/>
      <c r="C123" s="3"/>
      <c r="D123" s="37"/>
      <c r="E123" s="55"/>
      <c r="F123" s="55"/>
      <c r="G123" s="4"/>
      <c r="H123" s="9"/>
      <c r="I123" s="8"/>
    </row>
    <row r="124" spans="2:9">
      <c r="B124" s="3"/>
      <c r="C124" s="3"/>
      <c r="D124" s="9"/>
      <c r="E124" s="55"/>
      <c r="F124" s="55"/>
      <c r="G124" s="4"/>
      <c r="H124" s="35"/>
      <c r="I124" s="35"/>
    </row>
    <row r="125" spans="2:9">
      <c r="B125" s="3"/>
      <c r="C125" s="3"/>
      <c r="D125" s="37"/>
      <c r="E125" s="55"/>
      <c r="F125" s="55"/>
      <c r="G125" s="4"/>
      <c r="H125" s="9"/>
      <c r="I125" s="8"/>
    </row>
    <row r="126" spans="2:9">
      <c r="B126" s="3"/>
      <c r="C126" s="3"/>
      <c r="D126" s="9"/>
      <c r="E126" s="55"/>
      <c r="F126" s="55"/>
      <c r="G126" s="4"/>
      <c r="H126" s="9"/>
      <c r="I126" s="56"/>
    </row>
    <row r="127" spans="2:9">
      <c r="B127" s="3"/>
      <c r="C127" s="3"/>
      <c r="D127" s="9"/>
      <c r="E127" s="55"/>
      <c r="F127" s="55"/>
      <c r="G127" s="4"/>
      <c r="H127" s="9"/>
      <c r="I127" s="8"/>
    </row>
    <row r="128" spans="2:9">
      <c r="B128" s="9"/>
      <c r="C128" s="9"/>
      <c r="D128" s="9"/>
      <c r="E128" s="11"/>
      <c r="F128" s="11"/>
      <c r="G128" s="4"/>
      <c r="H128" s="12"/>
      <c r="I128" s="9"/>
    </row>
    <row r="129" spans="2:9">
      <c r="B129" s="9"/>
      <c r="C129" s="9"/>
      <c r="D129" s="9"/>
      <c r="E129" s="11"/>
      <c r="F129" s="11"/>
      <c r="G129" s="4"/>
      <c r="H129" s="9"/>
      <c r="I129" s="9"/>
    </row>
    <row r="130" spans="2:9">
      <c r="B130" s="9"/>
      <c r="C130" s="9"/>
      <c r="D130" s="9"/>
      <c r="E130" s="11"/>
      <c r="F130" s="11"/>
      <c r="G130" s="4"/>
      <c r="H130" s="9"/>
      <c r="I130" s="9"/>
    </row>
    <row r="131" spans="2:9">
      <c r="B131" s="9"/>
      <c r="C131" s="9"/>
      <c r="D131" s="9"/>
      <c r="E131" s="9"/>
      <c r="F131" s="9"/>
      <c r="G131" s="12"/>
      <c r="H131" s="9"/>
      <c r="I131" s="9"/>
    </row>
    <row r="132" spans="2:9">
      <c r="B132" s="9"/>
      <c r="C132" s="9"/>
      <c r="D132" s="9"/>
      <c r="E132" s="55"/>
      <c r="F132" s="55"/>
      <c r="G132" s="4"/>
      <c r="H132" s="57"/>
      <c r="I132" s="57"/>
    </row>
    <row r="133" spans="2:9">
      <c r="B133" s="9"/>
      <c r="C133" s="9"/>
      <c r="D133" s="9"/>
      <c r="E133" s="11"/>
      <c r="F133" s="11"/>
      <c r="G133" s="4"/>
      <c r="H133" s="9"/>
      <c r="I133" s="9"/>
    </row>
    <row r="134" spans="2:9">
      <c r="B134" s="9"/>
      <c r="C134" s="9"/>
      <c r="D134" s="9"/>
      <c r="E134" s="35"/>
      <c r="F134" s="35"/>
      <c r="G134" s="4"/>
      <c r="H134" s="35"/>
      <c r="I134" s="35"/>
    </row>
    <row r="135" spans="2:9">
      <c r="B135" s="9"/>
      <c r="C135" s="9"/>
      <c r="D135" s="9"/>
      <c r="E135" s="11"/>
      <c r="F135" s="11"/>
      <c r="G135" s="4"/>
      <c r="H135" s="9"/>
      <c r="I135" s="9"/>
    </row>
    <row r="136" spans="2:9">
      <c r="B136" s="9"/>
      <c r="C136" s="9"/>
      <c r="D136" s="9"/>
      <c r="E136" s="11"/>
      <c r="F136" s="11"/>
      <c r="G136" s="4"/>
      <c r="H136" s="13"/>
      <c r="I136" s="9"/>
    </row>
    <row r="137" spans="2:9">
      <c r="B137" s="9"/>
      <c r="C137" s="9"/>
      <c r="D137" s="9"/>
      <c r="E137" s="35"/>
      <c r="F137" s="35"/>
      <c r="G137" s="14"/>
      <c r="H137" s="35"/>
      <c r="I137" s="35"/>
    </row>
    <row r="138" spans="2:9">
      <c r="B138" s="9"/>
      <c r="C138" s="9"/>
      <c r="D138" s="9"/>
      <c r="E138" s="11"/>
      <c r="F138" s="11"/>
      <c r="G138" s="4"/>
      <c r="H138" s="9"/>
      <c r="I138" s="35"/>
    </row>
    <row r="139" spans="2:9">
      <c r="B139" s="9"/>
      <c r="C139" s="9"/>
      <c r="D139" s="9"/>
      <c r="E139" s="11"/>
      <c r="F139" s="11"/>
      <c r="G139" s="4"/>
      <c r="H139" s="9"/>
      <c r="I139" s="9"/>
    </row>
    <row r="140" spans="2:9">
      <c r="B140" s="9"/>
      <c r="C140" s="9"/>
      <c r="D140" s="9"/>
      <c r="E140" s="9"/>
      <c r="F140" s="11"/>
      <c r="G140" s="4"/>
      <c r="H140" s="9"/>
      <c r="I140" s="9"/>
    </row>
    <row r="141" spans="2:9">
      <c r="B141" s="9"/>
      <c r="C141" s="9"/>
      <c r="D141" s="9"/>
      <c r="E141" s="35"/>
      <c r="F141" s="35"/>
      <c r="G141" s="4"/>
      <c r="H141" s="35"/>
      <c r="I141" s="35"/>
    </row>
    <row r="142" spans="2:9">
      <c r="B142" s="9"/>
      <c r="C142" s="9"/>
      <c r="D142" s="9"/>
      <c r="E142" s="11"/>
      <c r="F142" s="11"/>
      <c r="G142" s="4"/>
      <c r="H142" s="9"/>
      <c r="I142" s="9"/>
    </row>
    <row r="143" spans="2:9">
      <c r="B143" s="3"/>
      <c r="C143" s="3"/>
      <c r="D143" s="3"/>
      <c r="E143" s="55"/>
      <c r="F143" s="55"/>
      <c r="G143" s="4"/>
      <c r="H143" s="35"/>
      <c r="I143" s="35"/>
    </row>
    <row r="144" spans="2:9">
      <c r="B144" s="3"/>
      <c r="C144" s="3"/>
      <c r="D144" s="3"/>
      <c r="E144" s="55"/>
      <c r="F144" s="11"/>
      <c r="G144" s="4"/>
      <c r="H144" s="9"/>
      <c r="I144" s="9"/>
    </row>
    <row r="145" spans="2:9">
      <c r="B145" s="9"/>
      <c r="C145" s="9"/>
      <c r="D145" s="9"/>
      <c r="E145" s="11"/>
      <c r="F145" s="11"/>
      <c r="G145" s="4"/>
      <c r="H145" s="56"/>
      <c r="I145" s="9"/>
    </row>
    <row r="146" spans="2:9">
      <c r="B146" s="3"/>
      <c r="C146" s="3"/>
      <c r="D146" s="3"/>
      <c r="E146" s="55"/>
      <c r="F146" s="55"/>
      <c r="G146" s="58"/>
      <c r="H146" s="19"/>
      <c r="I146" s="19"/>
    </row>
    <row r="147" spans="2:9">
      <c r="B147" s="3"/>
      <c r="C147" s="3"/>
      <c r="D147" s="3"/>
      <c r="E147" s="35"/>
      <c r="F147" s="35"/>
      <c r="G147" s="58"/>
      <c r="H147" s="9"/>
      <c r="I147" s="9"/>
    </row>
    <row r="148" spans="2:9">
      <c r="B148" s="9"/>
      <c r="C148" s="9"/>
      <c r="D148" s="9"/>
      <c r="E148" s="11"/>
      <c r="F148" s="11"/>
      <c r="G148" s="4"/>
      <c r="H148" s="9"/>
      <c r="I148" s="9"/>
    </row>
    <row r="149" spans="2:9">
      <c r="B149" s="3"/>
      <c r="C149" s="3"/>
      <c r="D149" s="37"/>
      <c r="E149" s="55"/>
      <c r="F149" s="55"/>
      <c r="G149" s="4"/>
      <c r="H149" s="9"/>
      <c r="I149" s="9"/>
    </row>
    <row r="150" spans="2:9">
      <c r="B150" s="3"/>
      <c r="C150" s="3"/>
      <c r="D150" s="9"/>
      <c r="E150" s="55"/>
      <c r="F150" s="55"/>
      <c r="G150" s="4"/>
      <c r="H150" s="9"/>
      <c r="I150" s="9"/>
    </row>
    <row r="151" spans="2:9">
      <c r="B151" s="3"/>
      <c r="C151" s="3"/>
      <c r="D151" s="37"/>
      <c r="E151" s="55"/>
      <c r="F151" s="55"/>
      <c r="G151" s="58"/>
      <c r="H151" s="9"/>
      <c r="I151" s="9"/>
    </row>
    <row r="152" spans="2:9">
      <c r="B152" s="3"/>
      <c r="C152" s="3"/>
      <c r="D152" s="3"/>
      <c r="E152" s="55"/>
      <c r="F152" s="55"/>
      <c r="G152" s="58"/>
      <c r="H152" s="9"/>
      <c r="I152" s="9"/>
    </row>
    <row r="153" spans="2:9">
      <c r="B153" s="9"/>
      <c r="C153" s="9"/>
      <c r="D153" s="9"/>
      <c r="E153" s="11"/>
      <c r="F153" s="11"/>
      <c r="G153" s="4"/>
      <c r="H153" s="9"/>
      <c r="I153" s="9"/>
    </row>
    <row r="154" spans="2:9">
      <c r="B154" s="3"/>
      <c r="C154" s="3"/>
      <c r="D154" s="9"/>
      <c r="E154" s="55"/>
      <c r="F154" s="55"/>
      <c r="G154" s="58"/>
      <c r="H154" s="59"/>
      <c r="I154" s="60"/>
    </row>
    <row r="155" spans="2:9">
      <c r="B155" s="3"/>
      <c r="C155" s="3"/>
      <c r="D155" s="9"/>
      <c r="E155" s="55"/>
      <c r="F155" s="55"/>
      <c r="G155" s="58"/>
      <c r="H155" s="59"/>
      <c r="I155" s="19"/>
    </row>
    <row r="156" spans="2:9">
      <c r="B156" s="8"/>
      <c r="C156" s="8"/>
      <c r="D156" s="8"/>
      <c r="E156" s="25"/>
      <c r="F156" s="25"/>
      <c r="G156" s="26"/>
      <c r="H156" s="35"/>
      <c r="I156" s="35"/>
    </row>
    <row r="157" spans="2:9">
      <c r="B157" s="8"/>
      <c r="C157" s="8"/>
      <c r="D157" s="8"/>
      <c r="E157" s="11"/>
      <c r="F157" s="25"/>
      <c r="G157" s="26"/>
      <c r="H157" s="24"/>
      <c r="I157" s="9"/>
    </row>
    <row r="158" spans="2:9">
      <c r="B158" s="8"/>
      <c r="C158" s="8"/>
      <c r="D158" s="8"/>
      <c r="E158" s="11"/>
      <c r="F158" s="25"/>
      <c r="G158" s="26"/>
      <c r="H158" s="24"/>
      <c r="I158" s="9"/>
    </row>
    <row r="159" spans="2:9">
      <c r="B159" s="8"/>
      <c r="C159" s="8"/>
      <c r="D159" s="8"/>
      <c r="E159" s="11"/>
      <c r="F159" s="11"/>
      <c r="G159" s="26"/>
      <c r="H159" s="35"/>
      <c r="I159" s="35"/>
    </row>
    <row r="160" spans="2:9">
      <c r="B160" s="8"/>
      <c r="C160" s="8"/>
      <c r="D160" s="8"/>
      <c r="E160" s="11"/>
      <c r="F160" s="25"/>
      <c r="G160" s="26"/>
      <c r="H160" s="24"/>
      <c r="I160" s="9"/>
    </row>
    <row r="161" spans="2:9">
      <c r="B161" s="8"/>
      <c r="C161" s="8"/>
      <c r="D161" s="8"/>
      <c r="E161" s="11"/>
      <c r="F161" s="25"/>
      <c r="G161" s="26"/>
      <c r="H161" s="24"/>
      <c r="I161" s="9"/>
    </row>
    <row r="162" spans="2:9">
      <c r="B162" s="8"/>
      <c r="C162" s="8"/>
      <c r="D162" s="8"/>
      <c r="E162" s="11"/>
      <c r="F162" s="11"/>
      <c r="G162" s="26"/>
      <c r="H162" s="35"/>
      <c r="I162" s="35"/>
    </row>
    <row r="163" spans="2:9">
      <c r="B163" s="8"/>
      <c r="C163" s="8"/>
      <c r="D163" s="8"/>
      <c r="E163" s="11"/>
      <c r="F163" s="25"/>
      <c r="G163" s="26"/>
      <c r="H163" s="24"/>
      <c r="I163" s="9"/>
    </row>
    <row r="164" spans="2:9">
      <c r="B164" s="9"/>
      <c r="C164" s="9"/>
      <c r="D164" s="9"/>
      <c r="E164" s="11"/>
      <c r="F164" s="11"/>
      <c r="G164" s="4"/>
      <c r="H164" s="9"/>
      <c r="I164" s="9"/>
    </row>
    <row r="165" spans="2:9">
      <c r="B165" s="9"/>
      <c r="C165" s="9"/>
      <c r="D165" s="56"/>
      <c r="E165" s="11"/>
      <c r="F165" s="11"/>
      <c r="G165" s="4"/>
      <c r="H165" s="56"/>
      <c r="I165" s="56"/>
    </row>
    <row r="166" spans="2:9">
      <c r="B166" s="9"/>
      <c r="C166" s="9"/>
      <c r="D166" s="9"/>
      <c r="E166" s="11"/>
      <c r="F166" s="11"/>
      <c r="G166" s="4"/>
      <c r="H166" s="9"/>
      <c r="I166" s="9"/>
    </row>
    <row r="167" spans="2:9">
      <c r="B167" s="9"/>
      <c r="C167" s="9"/>
      <c r="D167" s="24"/>
      <c r="E167" s="11"/>
      <c r="F167" s="11"/>
      <c r="G167" s="4"/>
      <c r="H167" s="9"/>
      <c r="I167" s="63"/>
    </row>
    <row r="168" spans="2:9">
      <c r="B168" s="31"/>
      <c r="C168" s="31"/>
      <c r="D168" s="31"/>
      <c r="E168" s="56"/>
      <c r="F168" s="56"/>
      <c r="G168" s="32"/>
      <c r="H168" s="56"/>
      <c r="I168" s="56"/>
    </row>
    <row r="169" spans="2:9">
      <c r="B169" s="31"/>
      <c r="C169" s="31"/>
      <c r="D169" s="31"/>
      <c r="E169" s="33"/>
      <c r="F169" s="33"/>
      <c r="G169" s="32"/>
      <c r="H169" s="31"/>
      <c r="I169" s="38"/>
    </row>
    <row r="170" spans="2:9">
      <c r="B170" s="9"/>
      <c r="C170" s="9"/>
      <c r="D170" s="9"/>
      <c r="E170" s="11"/>
      <c r="F170" s="11"/>
      <c r="G170" s="4"/>
      <c r="H170" s="9"/>
      <c r="I170" s="63"/>
    </row>
    <row r="171" spans="2:9">
      <c r="B171" s="9"/>
      <c r="C171" s="9"/>
      <c r="D171" s="9"/>
      <c r="E171" s="11"/>
      <c r="F171" s="11"/>
      <c r="G171" s="4"/>
      <c r="H171" s="9"/>
      <c r="I171" s="63"/>
    </row>
    <row r="172" spans="2:9">
      <c r="B172" s="3"/>
      <c r="C172" s="3"/>
      <c r="D172" s="9"/>
      <c r="E172" s="55"/>
      <c r="F172" s="55"/>
      <c r="G172" s="4"/>
      <c r="H172" s="35"/>
      <c r="I172" s="35"/>
    </row>
    <row r="173" spans="2:9">
      <c r="B173" s="3"/>
      <c r="C173" s="3"/>
      <c r="D173" s="37"/>
      <c r="E173" s="55"/>
      <c r="F173" s="55"/>
      <c r="G173" s="4"/>
      <c r="H173" s="9"/>
      <c r="I173" s="9"/>
    </row>
    <row r="174" spans="2:9">
      <c r="B174" s="9"/>
      <c r="C174" s="9"/>
      <c r="D174" s="9"/>
      <c r="E174" s="11"/>
      <c r="F174" s="11"/>
      <c r="G174" s="4"/>
      <c r="H174" s="9"/>
      <c r="I174" s="9"/>
    </row>
    <row r="175" spans="2:9">
      <c r="B175" s="9"/>
      <c r="C175" s="9"/>
      <c r="D175" s="9"/>
      <c r="E175" s="11"/>
      <c r="F175" s="11"/>
      <c r="G175" s="4"/>
      <c r="H175" s="9"/>
      <c r="I175" s="9"/>
    </row>
    <row r="176" spans="2:9">
      <c r="B176" s="9"/>
      <c r="C176" s="9"/>
      <c r="D176" s="9"/>
      <c r="E176" s="11"/>
      <c r="F176" s="11"/>
      <c r="G176" s="4"/>
      <c r="H176" s="9"/>
      <c r="I176" s="9"/>
    </row>
    <row r="177" spans="2:9">
      <c r="B177" s="9"/>
      <c r="C177" s="9"/>
      <c r="D177" s="9"/>
      <c r="E177" s="11"/>
      <c r="F177" s="11"/>
      <c r="G177" s="4"/>
      <c r="H177" s="9"/>
      <c r="I177" s="9"/>
    </row>
    <row r="178" spans="2:9">
      <c r="B178" s="9"/>
      <c r="C178" s="9"/>
      <c r="D178" s="9"/>
      <c r="E178" s="11"/>
      <c r="F178" s="11"/>
      <c r="G178" s="4"/>
      <c r="H178" s="9"/>
      <c r="I178" s="9"/>
    </row>
    <row r="179" spans="2:9">
      <c r="B179" s="9"/>
      <c r="C179" s="9"/>
      <c r="D179" s="9"/>
      <c r="E179" s="35"/>
      <c r="F179" s="35"/>
      <c r="G179" s="4"/>
      <c r="H179" s="35"/>
      <c r="I179" s="35"/>
    </row>
    <row r="180" spans="2:9">
      <c r="B180" s="9"/>
      <c r="C180" s="9"/>
      <c r="D180" s="9"/>
      <c r="E180" s="56"/>
      <c r="F180" s="56"/>
      <c r="G180" s="4"/>
      <c r="H180" s="56"/>
      <c r="I180" s="56"/>
    </row>
    <row r="181" spans="2:9">
      <c r="B181" s="9"/>
      <c r="C181" s="9"/>
      <c r="D181" s="9"/>
      <c r="E181" s="11"/>
      <c r="F181" s="11"/>
      <c r="G181" s="4"/>
      <c r="H181" s="9"/>
      <c r="I181" s="9"/>
    </row>
    <row r="182" spans="2:9">
      <c r="B182" s="15"/>
      <c r="C182" s="15"/>
      <c r="D182" s="15"/>
      <c r="E182" s="6"/>
      <c r="F182" s="6"/>
      <c r="G182" s="7"/>
      <c r="H182" s="45"/>
      <c r="I182" s="45"/>
    </row>
    <row r="183" spans="2:9">
      <c r="B183" s="9"/>
      <c r="C183" s="9"/>
      <c r="D183" s="9"/>
      <c r="E183" s="11"/>
      <c r="F183" s="11"/>
      <c r="G183" s="4"/>
      <c r="H183" s="9"/>
      <c r="I183" s="9"/>
    </row>
    <row r="184" spans="2:9">
      <c r="B184" s="9"/>
      <c r="C184" s="9"/>
      <c r="D184" s="9"/>
      <c r="E184" s="11"/>
      <c r="F184" s="11"/>
      <c r="G184" s="4"/>
      <c r="H184" s="9"/>
      <c r="I184" s="9"/>
    </row>
    <row r="185" spans="2:9">
      <c r="B185" s="9"/>
      <c r="C185" s="9"/>
      <c r="D185" s="9"/>
      <c r="E185" s="11"/>
      <c r="F185" s="11"/>
      <c r="G185" s="4"/>
      <c r="H185" s="9"/>
      <c r="I185" s="35"/>
    </row>
    <row r="186" spans="2:9">
      <c r="B186" s="9"/>
      <c r="C186" s="9"/>
      <c r="D186" s="9"/>
      <c r="E186" s="11"/>
      <c r="F186" s="11"/>
      <c r="G186" s="4"/>
      <c r="H186" s="9"/>
      <c r="I186" s="9"/>
    </row>
    <row r="187" spans="2:9">
      <c r="B187" s="9"/>
      <c r="C187" s="9"/>
      <c r="D187" s="9"/>
      <c r="E187" s="11"/>
      <c r="F187" s="11"/>
      <c r="G187" s="4"/>
      <c r="H187" s="9"/>
      <c r="I187" s="9"/>
    </row>
    <row r="188" spans="2:9">
      <c r="B188" s="9"/>
      <c r="C188" s="9"/>
      <c r="D188" s="9"/>
      <c r="E188" s="11"/>
      <c r="F188" s="11"/>
      <c r="G188" s="4"/>
      <c r="H188" s="9"/>
      <c r="I188" s="9"/>
    </row>
    <row r="189" spans="2:9">
      <c r="B189" s="9"/>
      <c r="C189" s="9"/>
      <c r="D189" s="9"/>
      <c r="E189" s="11"/>
      <c r="F189" s="11"/>
      <c r="G189" s="4"/>
      <c r="H189" s="9"/>
      <c r="I189" s="9"/>
    </row>
    <row r="190" spans="2:9">
      <c r="B190" s="9"/>
      <c r="C190" s="9"/>
      <c r="D190" s="9"/>
      <c r="E190" s="11"/>
      <c r="F190" s="11"/>
      <c r="G190" s="4"/>
      <c r="H190" s="9"/>
      <c r="I190" s="9"/>
    </row>
    <row r="191" spans="2:9">
      <c r="B191" s="9"/>
      <c r="C191" s="9"/>
      <c r="D191" s="9"/>
      <c r="E191" s="55"/>
      <c r="F191" s="55"/>
      <c r="G191" s="4"/>
      <c r="H191" s="9"/>
      <c r="I191" s="9"/>
    </row>
    <row r="192" spans="2:9">
      <c r="B192" s="9"/>
      <c r="C192" s="9"/>
      <c r="D192" s="9"/>
      <c r="E192" s="55"/>
      <c r="F192" s="55"/>
      <c r="G192" s="4"/>
      <c r="H192" s="9"/>
      <c r="I192" s="9"/>
    </row>
    <row r="193" spans="2:9">
      <c r="B193" s="8"/>
      <c r="C193" s="9"/>
      <c r="D193" s="9"/>
      <c r="E193" s="11"/>
      <c r="F193" s="25"/>
      <c r="G193" s="26"/>
      <c r="H193" s="9"/>
      <c r="I193" s="9"/>
    </row>
    <row r="194" spans="2:9">
      <c r="B194" s="8"/>
      <c r="C194" s="8"/>
      <c r="D194" s="9"/>
      <c r="E194" s="25"/>
      <c r="F194" s="25"/>
      <c r="G194" s="26"/>
      <c r="H194" s="8"/>
      <c r="I194" s="8"/>
    </row>
    <row r="195" spans="2:9">
      <c r="B195" s="8"/>
      <c r="C195" s="9"/>
      <c r="D195" s="9"/>
      <c r="E195" s="11"/>
      <c r="F195" s="25"/>
      <c r="G195" s="26"/>
      <c r="H195" s="9"/>
      <c r="I195" s="9"/>
    </row>
    <row r="196" spans="2:9">
      <c r="B196" s="8"/>
      <c r="C196" s="9"/>
      <c r="D196" s="9"/>
      <c r="E196" s="11"/>
      <c r="F196" s="25"/>
      <c r="G196" s="26"/>
      <c r="H196" s="9"/>
      <c r="I196" s="9"/>
    </row>
    <row r="197" spans="2:9">
      <c r="B197" s="8"/>
      <c r="C197" s="9"/>
      <c r="D197" s="9"/>
      <c r="E197" s="11"/>
      <c r="F197" s="25"/>
      <c r="G197" s="26"/>
      <c r="H197" s="9"/>
      <c r="I197" s="9"/>
    </row>
    <row r="198" spans="2:9">
      <c r="B198" s="8"/>
      <c r="C198" s="9"/>
      <c r="D198" s="9"/>
      <c r="E198" s="11"/>
      <c r="F198" s="25"/>
      <c r="G198" s="26"/>
      <c r="H198" s="9"/>
      <c r="I198" s="9"/>
    </row>
    <row r="199" spans="2:9">
      <c r="B199" s="8"/>
      <c r="C199" s="8"/>
      <c r="D199" s="9"/>
      <c r="E199" s="11"/>
      <c r="F199" s="25"/>
      <c r="G199" s="26"/>
      <c r="H199" s="9"/>
      <c r="I199" s="9"/>
    </row>
    <row r="200" spans="2:9">
      <c r="B200" s="9"/>
      <c r="C200" s="9"/>
      <c r="D200" s="9"/>
      <c r="E200" s="11"/>
      <c r="F200" s="11"/>
      <c r="G200" s="4"/>
      <c r="H200" s="9"/>
      <c r="I200" s="63"/>
    </row>
    <row r="201" spans="2:9">
      <c r="B201" s="9"/>
      <c r="C201" s="9"/>
      <c r="D201" s="9"/>
      <c r="E201" s="11"/>
      <c r="F201" s="11"/>
      <c r="G201" s="4"/>
      <c r="H201" s="9"/>
      <c r="I201" s="9"/>
    </row>
    <row r="202" spans="2:9">
      <c r="B202" s="9"/>
      <c r="C202" s="9"/>
      <c r="D202" s="9"/>
      <c r="E202" s="11"/>
      <c r="F202" s="11"/>
      <c r="G202" s="4"/>
      <c r="H202" s="9"/>
      <c r="I202" s="9"/>
    </row>
    <row r="203" spans="2:9">
      <c r="B203" s="13"/>
      <c r="C203" s="13"/>
      <c r="D203" s="9"/>
      <c r="E203" s="11"/>
      <c r="F203" s="11"/>
      <c r="G203" s="4"/>
      <c r="H203" s="13"/>
      <c r="I203" s="13"/>
    </row>
    <row r="204" spans="2:9">
      <c r="B204" s="13"/>
      <c r="C204" s="13"/>
      <c r="D204" s="9"/>
      <c r="E204" s="11"/>
      <c r="F204" s="11"/>
      <c r="G204" s="4"/>
      <c r="H204" s="13"/>
      <c r="I204" s="13"/>
    </row>
    <row r="205" spans="2:9">
      <c r="B205" s="13"/>
      <c r="C205" s="13"/>
      <c r="D205" s="9"/>
      <c r="E205" s="11"/>
      <c r="F205" s="11"/>
      <c r="G205" s="4"/>
      <c r="H205" s="13"/>
      <c r="I205" s="13"/>
    </row>
    <row r="206" spans="2:9">
      <c r="B206" s="13"/>
      <c r="C206" s="13"/>
      <c r="D206" s="9"/>
      <c r="E206" s="11"/>
      <c r="F206" s="11"/>
      <c r="G206" s="4"/>
      <c r="H206" s="13"/>
      <c r="I206" s="13"/>
    </row>
    <row r="207" spans="2:9">
      <c r="B207" s="24"/>
      <c r="C207" s="24"/>
      <c r="D207" s="9"/>
      <c r="E207" s="35"/>
      <c r="F207" s="11"/>
      <c r="G207" s="9"/>
      <c r="H207" s="9"/>
      <c r="I207" s="9"/>
    </row>
    <row r="208" spans="2:9">
      <c r="B208" s="9"/>
      <c r="C208" s="9"/>
      <c r="D208" s="9"/>
      <c r="E208" s="11"/>
      <c r="F208" s="11"/>
      <c r="G208" s="4"/>
      <c r="H208" s="35"/>
      <c r="I208" s="35"/>
    </row>
    <row r="209" spans="2:9">
      <c r="B209" s="9"/>
      <c r="C209" s="9"/>
      <c r="D209" s="9"/>
      <c r="E209" s="11"/>
      <c r="F209" s="11"/>
      <c r="G209" s="4"/>
      <c r="H209" s="9"/>
      <c r="I209" s="9"/>
    </row>
    <row r="210" spans="2:9">
      <c r="B210" s="9"/>
      <c r="C210" s="9"/>
      <c r="D210" s="9"/>
      <c r="E210" s="11"/>
      <c r="F210" s="11"/>
      <c r="G210" s="4"/>
      <c r="H210" s="9"/>
      <c r="I210" s="9"/>
    </row>
    <row r="211" spans="2:9">
      <c r="B211" s="9"/>
      <c r="C211" s="9"/>
      <c r="D211" s="9"/>
      <c r="E211" s="11"/>
      <c r="F211" s="11"/>
      <c r="G211" s="4"/>
      <c r="H211" s="9"/>
      <c r="I211" s="9"/>
    </row>
    <row r="212" spans="2:9">
      <c r="B212" s="9"/>
      <c r="C212" s="9"/>
      <c r="D212" s="9"/>
      <c r="E212" s="11"/>
      <c r="F212" s="11"/>
      <c r="G212" s="4"/>
      <c r="H212" s="9"/>
      <c r="I212" s="9"/>
    </row>
    <row r="213" spans="2:9">
      <c r="B213" s="9"/>
      <c r="C213" s="9"/>
      <c r="D213" s="9"/>
      <c r="E213" s="11"/>
      <c r="F213" s="11"/>
      <c r="G213" s="4"/>
      <c r="H213" s="9"/>
      <c r="I213" s="9"/>
    </row>
    <row r="214" spans="2:9">
      <c r="B214" s="9"/>
      <c r="C214" s="9"/>
      <c r="D214" s="9"/>
      <c r="E214" s="11"/>
      <c r="F214" s="11"/>
      <c r="G214" s="4"/>
      <c r="H214" s="35"/>
      <c r="I214" s="35"/>
    </row>
    <row r="215" spans="2:9">
      <c r="B215" s="9"/>
      <c r="C215" s="9"/>
      <c r="D215" s="9"/>
      <c r="E215" s="11"/>
      <c r="F215" s="11"/>
      <c r="G215" s="4"/>
      <c r="H215" s="9"/>
      <c r="I215" s="9"/>
    </row>
    <row r="216" spans="2:9">
      <c r="B216" s="9"/>
      <c r="C216" s="9"/>
      <c r="D216" s="9"/>
      <c r="E216" s="11"/>
      <c r="F216" s="11"/>
      <c r="G216" s="4"/>
      <c r="H216" s="35"/>
      <c r="I216" s="35"/>
    </row>
    <row r="217" spans="2:9">
      <c r="B217" s="9"/>
      <c r="C217" s="9"/>
      <c r="D217" s="9"/>
      <c r="E217" s="11"/>
      <c r="F217" s="11"/>
      <c r="G217" s="4"/>
      <c r="H217" s="9"/>
      <c r="I217" s="9"/>
    </row>
    <row r="218" spans="2:9">
      <c r="B218" s="9"/>
      <c r="C218" s="9"/>
      <c r="D218" s="9"/>
      <c r="E218" s="11"/>
      <c r="F218" s="11"/>
      <c r="G218" s="4"/>
      <c r="H218" s="9"/>
      <c r="I218" s="9"/>
    </row>
    <row r="219" spans="2:9">
      <c r="B219" s="9"/>
      <c r="C219" s="9"/>
      <c r="D219" s="9"/>
      <c r="E219" s="11"/>
      <c r="F219" s="11"/>
      <c r="G219" s="4"/>
      <c r="H219" s="35"/>
      <c r="I219" s="35"/>
    </row>
    <row r="220" spans="2:9">
      <c r="B220" s="9"/>
      <c r="C220" s="9"/>
      <c r="D220" s="9"/>
      <c r="E220" s="11"/>
      <c r="F220" s="11"/>
      <c r="G220" s="4"/>
      <c r="H220" s="9"/>
      <c r="I220" s="9"/>
    </row>
    <row r="221" spans="2:9">
      <c r="B221" s="9"/>
      <c r="C221" s="9"/>
      <c r="D221" s="9"/>
      <c r="E221" s="55"/>
      <c r="F221" s="55"/>
      <c r="G221" s="4"/>
      <c r="H221" s="9"/>
      <c r="I221" s="9"/>
    </row>
    <row r="222" spans="2:9">
      <c r="B222" s="9"/>
      <c r="C222" s="9"/>
      <c r="D222" s="9"/>
      <c r="E222" s="35"/>
      <c r="F222" s="35"/>
      <c r="G222" s="35"/>
      <c r="H222" s="35"/>
      <c r="I222" s="35"/>
    </row>
    <row r="223" spans="2:9">
      <c r="B223" s="9"/>
      <c r="C223" s="9"/>
      <c r="D223" s="9"/>
      <c r="E223" s="11"/>
      <c r="F223" s="11"/>
      <c r="G223" s="4"/>
      <c r="H223" s="9"/>
      <c r="I223" s="9"/>
    </row>
    <row r="224" spans="2:9">
      <c r="B224" s="9"/>
      <c r="C224" s="9"/>
      <c r="D224" s="8"/>
      <c r="E224" s="11"/>
      <c r="F224" s="11"/>
      <c r="G224" s="4"/>
      <c r="H224" s="9"/>
      <c r="I224" s="9"/>
    </row>
    <row r="225" spans="2:9">
      <c r="B225" s="9"/>
      <c r="C225" s="9"/>
      <c r="D225" s="9"/>
      <c r="E225" s="11"/>
      <c r="F225" s="11"/>
      <c r="G225" s="4"/>
      <c r="H225" s="9"/>
      <c r="I225" s="9"/>
    </row>
    <row r="226" spans="2:9">
      <c r="B226" s="9"/>
      <c r="C226" s="9"/>
      <c r="D226" s="9"/>
      <c r="E226" s="11"/>
      <c r="F226" s="11"/>
      <c r="G226" s="4"/>
      <c r="H226" s="9"/>
      <c r="I226" s="9"/>
    </row>
    <row r="227" spans="2:9">
      <c r="B227" s="36"/>
      <c r="C227" s="36"/>
      <c r="D227" s="36"/>
      <c r="E227" s="11"/>
      <c r="F227" s="11"/>
      <c r="G227" s="26"/>
      <c r="H227" s="9"/>
      <c r="I227" s="9"/>
    </row>
    <row r="228" spans="2:9">
      <c r="B228" s="36"/>
      <c r="C228" s="36"/>
      <c r="D228" s="8"/>
      <c r="E228" s="11"/>
      <c r="F228" s="11"/>
      <c r="G228" s="4"/>
      <c r="H228" s="36"/>
      <c r="I228" s="36"/>
    </row>
    <row r="229" spans="2:9">
      <c r="B229" s="36"/>
      <c r="C229" s="36"/>
      <c r="D229" s="8"/>
      <c r="E229" s="11"/>
      <c r="F229" s="11"/>
      <c r="G229" s="4"/>
      <c r="H229" s="36"/>
      <c r="I229" s="36"/>
    </row>
    <row r="230" spans="2:9">
      <c r="B230" s="36"/>
      <c r="C230" s="36"/>
      <c r="D230" s="35"/>
      <c r="E230" s="11"/>
      <c r="F230" s="11"/>
      <c r="G230" s="26"/>
      <c r="H230" s="35"/>
      <c r="I230" s="35"/>
    </row>
    <row r="231" spans="2:9">
      <c r="B231" s="9"/>
      <c r="C231" s="9"/>
      <c r="D231" s="9"/>
      <c r="E231" s="56"/>
      <c r="F231" s="56"/>
      <c r="G231" s="4"/>
      <c r="H231" s="56"/>
      <c r="I231" s="56"/>
    </row>
    <row r="232" spans="2:9">
      <c r="B232" s="9"/>
      <c r="C232" s="9"/>
      <c r="D232" s="9"/>
      <c r="E232" s="11"/>
      <c r="F232" s="11"/>
      <c r="G232" s="4"/>
      <c r="H232" s="64"/>
      <c r="I232" s="64"/>
    </row>
    <row r="233" spans="2:9">
      <c r="B233" s="9"/>
      <c r="C233" s="8"/>
      <c r="D233" s="9"/>
      <c r="E233" s="11"/>
      <c r="F233" s="11"/>
      <c r="G233" s="4"/>
      <c r="H233" s="8"/>
      <c r="I233" s="8"/>
    </row>
    <row r="234" spans="2:9">
      <c r="B234" s="9"/>
      <c r="C234" s="9"/>
      <c r="D234" s="9"/>
      <c r="E234" s="11"/>
      <c r="F234" s="11"/>
      <c r="G234" s="4"/>
      <c r="H234" s="9"/>
      <c r="I234" s="9"/>
    </row>
    <row r="235" spans="2:9">
      <c r="B235" s="9"/>
      <c r="C235" s="9"/>
      <c r="D235" s="9"/>
      <c r="E235" s="11"/>
      <c r="F235" s="11"/>
      <c r="G235" s="4"/>
      <c r="H235" s="9"/>
      <c r="I235" s="9"/>
    </row>
    <row r="236" spans="2:9">
      <c r="B236" s="9"/>
      <c r="C236" s="9"/>
      <c r="D236" s="9"/>
      <c r="E236" s="11"/>
      <c r="F236" s="11"/>
      <c r="G236" s="4"/>
      <c r="H236" s="9"/>
      <c r="I236" s="9"/>
    </row>
    <row r="237" spans="2:9">
      <c r="B237" s="3"/>
      <c r="C237" s="3"/>
      <c r="D237" s="37"/>
      <c r="E237" s="55"/>
      <c r="F237" s="55"/>
      <c r="G237" s="4"/>
      <c r="H237" s="9"/>
      <c r="I237" s="9"/>
    </row>
    <row r="238" spans="2:9">
      <c r="B238" s="9"/>
      <c r="C238" s="9"/>
      <c r="D238" s="9"/>
      <c r="E238" s="11"/>
      <c r="F238" s="11"/>
      <c r="G238" s="4"/>
      <c r="H238" s="9"/>
      <c r="I238" s="9"/>
    </row>
    <row r="239" spans="2:9">
      <c r="B239" s="9"/>
      <c r="C239" s="9"/>
      <c r="D239" s="9"/>
      <c r="E239" s="9"/>
      <c r="F239" s="11"/>
      <c r="G239" s="4"/>
      <c r="H239" s="35"/>
      <c r="I239" s="35"/>
    </row>
    <row r="240" spans="2:9">
      <c r="B240" s="9"/>
      <c r="C240" s="9"/>
      <c r="D240" s="9"/>
      <c r="E240" s="11"/>
      <c r="F240" s="11"/>
      <c r="G240" s="4"/>
      <c r="H240" s="9"/>
      <c r="I240" s="63"/>
    </row>
    <row r="241" spans="2:9">
      <c r="B241" s="9"/>
      <c r="C241" s="9"/>
      <c r="D241" s="9"/>
      <c r="E241" s="11"/>
      <c r="F241" s="11"/>
      <c r="G241" s="4"/>
      <c r="H241" s="9"/>
      <c r="I241" s="9"/>
    </row>
    <row r="242" spans="2:9">
      <c r="B242" s="9"/>
      <c r="C242" s="9"/>
      <c r="D242" s="9"/>
      <c r="E242" s="11"/>
      <c r="F242" s="11"/>
      <c r="G242" s="4"/>
      <c r="H242" s="9"/>
      <c r="I242" s="9"/>
    </row>
    <row r="243" spans="2:9">
      <c r="B243" s="3"/>
      <c r="C243" s="3"/>
      <c r="D243" s="3"/>
      <c r="E243" s="35"/>
      <c r="F243" s="55"/>
      <c r="G243" s="3"/>
      <c r="H243" s="35"/>
      <c r="I243" s="35"/>
    </row>
    <row r="244" spans="2:9">
      <c r="B244" s="3"/>
      <c r="C244" s="3"/>
      <c r="D244" s="3"/>
      <c r="E244" s="55"/>
      <c r="F244" s="55"/>
      <c r="G244" s="58"/>
      <c r="H244" s="35"/>
      <c r="I244" s="35"/>
    </row>
    <row r="245" spans="2:9">
      <c r="B245" s="3"/>
      <c r="C245" s="3"/>
      <c r="D245" s="3"/>
      <c r="E245" s="55"/>
      <c r="F245" s="55"/>
      <c r="G245" s="58"/>
      <c r="H245" s="19"/>
      <c r="I245" s="19"/>
    </row>
    <row r="246" spans="2:9">
      <c r="B246" s="9"/>
      <c r="C246" s="9"/>
      <c r="D246" s="8"/>
      <c r="E246" s="11"/>
      <c r="F246" s="11"/>
      <c r="G246" s="4"/>
      <c r="H246" s="9"/>
      <c r="I246" s="9"/>
    </row>
    <row r="247" spans="2:9">
      <c r="B247" s="9"/>
      <c r="C247" s="9"/>
      <c r="D247" s="9"/>
      <c r="E247" s="11"/>
      <c r="F247" s="11"/>
      <c r="G247" s="4"/>
      <c r="H247" s="9"/>
      <c r="I247" s="9"/>
    </row>
    <row r="248" spans="2:9">
      <c r="B248" s="9"/>
      <c r="C248" s="9"/>
      <c r="D248" s="9"/>
      <c r="E248" s="35"/>
      <c r="F248" s="35"/>
      <c r="G248" s="4"/>
      <c r="H248" s="9"/>
      <c r="I248" s="9"/>
    </row>
    <row r="249" spans="2:9">
      <c r="B249" s="9"/>
      <c r="C249" s="9"/>
      <c r="D249" s="9"/>
      <c r="E249" s="11"/>
      <c r="F249" s="11"/>
      <c r="G249" s="4"/>
      <c r="H249" s="9"/>
      <c r="I249" s="9"/>
    </row>
    <row r="250" spans="2:9">
      <c r="B250" s="9"/>
      <c r="C250" s="9"/>
      <c r="D250" s="8"/>
      <c r="E250" s="11"/>
      <c r="F250" s="11"/>
      <c r="G250" s="4"/>
      <c r="H250" s="9"/>
      <c r="I250" s="9"/>
    </row>
    <row r="251" spans="2:9">
      <c r="B251" s="9"/>
      <c r="C251" s="9"/>
      <c r="D251" s="8"/>
      <c r="E251" s="11"/>
      <c r="F251" s="11"/>
      <c r="G251" s="4"/>
      <c r="H251" s="9"/>
      <c r="I251" s="9"/>
    </row>
    <row r="252" spans="2:9">
      <c r="B252" s="13"/>
      <c r="C252" s="13"/>
      <c r="D252" s="8"/>
      <c r="E252" s="43"/>
      <c r="F252" s="43"/>
      <c r="G252" s="44"/>
      <c r="H252" s="35"/>
      <c r="I252" s="35"/>
    </row>
    <row r="253" spans="2:9">
      <c r="B253" s="13"/>
      <c r="C253" s="13"/>
      <c r="D253" s="8"/>
      <c r="E253" s="43"/>
      <c r="F253" s="43"/>
      <c r="G253" s="44"/>
      <c r="H253" s="13"/>
      <c r="I253" s="13"/>
    </row>
    <row r="254" spans="2:9">
      <c r="B254" s="13"/>
      <c r="C254" s="13"/>
      <c r="D254" s="8"/>
      <c r="E254" s="43"/>
      <c r="F254" s="43"/>
      <c r="G254" s="44"/>
      <c r="H254" s="13"/>
      <c r="I254" s="13"/>
    </row>
    <row r="255" spans="2:9">
      <c r="B255" s="13"/>
      <c r="C255" s="13"/>
      <c r="D255" s="13"/>
      <c r="E255" s="43"/>
      <c r="F255" s="43"/>
      <c r="G255" s="4"/>
      <c r="H255" s="35"/>
      <c r="I255" s="35"/>
    </row>
    <row r="256" spans="2:9">
      <c r="B256" s="3"/>
      <c r="C256" s="3"/>
      <c r="D256" s="3"/>
      <c r="E256" s="55"/>
      <c r="F256" s="55"/>
      <c r="G256" s="4"/>
      <c r="H256" s="35"/>
      <c r="I256" s="35"/>
    </row>
    <row r="257" spans="2:9">
      <c r="B257" s="3"/>
      <c r="C257" s="3"/>
      <c r="D257" s="37"/>
      <c r="E257" s="55"/>
      <c r="F257" s="55"/>
      <c r="G257" s="4"/>
      <c r="H257" s="9"/>
      <c r="I257" s="9"/>
    </row>
    <row r="258" spans="2:9">
      <c r="B258" s="9"/>
      <c r="C258" s="9"/>
      <c r="D258" s="9"/>
      <c r="E258" s="11"/>
      <c r="F258" s="11"/>
      <c r="G258" s="4"/>
      <c r="H258" s="9"/>
      <c r="I258" s="9"/>
    </row>
    <row r="259" spans="2:9">
      <c r="B259" s="9"/>
      <c r="C259" s="9"/>
      <c r="D259" s="9"/>
      <c r="E259" s="11"/>
      <c r="F259" s="11"/>
      <c r="G259" s="4"/>
      <c r="H259" s="9"/>
      <c r="I259" s="9"/>
    </row>
    <row r="260" spans="2:9">
      <c r="B260" s="9"/>
      <c r="C260" s="9"/>
      <c r="D260" s="9"/>
      <c r="E260" s="35"/>
      <c r="F260" s="35"/>
      <c r="G260" s="4"/>
      <c r="H260" s="9"/>
      <c r="I260" s="35"/>
    </row>
    <row r="261" spans="2:9">
      <c r="B261" s="9"/>
      <c r="C261" s="9"/>
      <c r="D261" s="9"/>
      <c r="E261" s="11"/>
      <c r="F261" s="11"/>
      <c r="G261" s="4"/>
      <c r="H261" s="9"/>
      <c r="I261" s="9"/>
    </row>
    <row r="262" spans="2:9">
      <c r="B262" s="8"/>
      <c r="C262" s="8"/>
      <c r="D262" s="8"/>
      <c r="E262" s="25"/>
      <c r="F262" s="25"/>
      <c r="G262" s="26"/>
      <c r="H262" s="35"/>
      <c r="I262" s="35"/>
    </row>
    <row r="263" spans="2:9">
      <c r="B263" s="9"/>
      <c r="C263" s="9"/>
      <c r="D263" s="9"/>
      <c r="E263" s="11"/>
      <c r="F263" s="11"/>
      <c r="G263" s="4"/>
      <c r="H263" s="9"/>
      <c r="I263" s="9"/>
    </row>
    <row r="264" spans="2:9">
      <c r="B264" s="8"/>
      <c r="C264" s="8"/>
      <c r="D264" s="8"/>
      <c r="E264" s="25"/>
      <c r="F264" s="25"/>
      <c r="G264" s="26"/>
      <c r="H264" s="35"/>
      <c r="I264" s="35"/>
    </row>
    <row r="265" spans="2:9">
      <c r="B265" s="3"/>
      <c r="C265" s="3"/>
      <c r="D265" s="37"/>
      <c r="E265" s="55"/>
      <c r="F265" s="55"/>
      <c r="G265" s="4"/>
      <c r="H265" s="9"/>
      <c r="I265" s="9"/>
    </row>
    <row r="266" spans="2:9">
      <c r="B266" s="9"/>
      <c r="C266" s="9"/>
      <c r="D266" s="9"/>
      <c r="E266" s="11"/>
      <c r="F266" s="11"/>
      <c r="G266" s="4"/>
      <c r="H266" s="9"/>
      <c r="I266" s="9"/>
    </row>
    <row r="267" spans="2:9">
      <c r="B267" s="9"/>
      <c r="C267" s="9"/>
      <c r="D267" s="9"/>
      <c r="E267" s="11"/>
      <c r="F267" s="11"/>
      <c r="G267" s="4"/>
      <c r="H267" s="9"/>
      <c r="I267" s="9"/>
    </row>
    <row r="268" spans="2:9">
      <c r="B268" s="9"/>
      <c r="C268" s="9"/>
      <c r="D268" s="9"/>
      <c r="E268" s="11"/>
      <c r="F268" s="11"/>
      <c r="G268" s="4"/>
      <c r="H268" s="35"/>
      <c r="I268" s="35"/>
    </row>
    <row r="269" spans="2:9">
      <c r="B269" s="9"/>
      <c r="C269" s="9"/>
      <c r="D269" s="9"/>
      <c r="E269" s="11"/>
      <c r="F269" s="11"/>
      <c r="G269" s="4"/>
      <c r="H269" s="9"/>
      <c r="I269" s="9"/>
    </row>
    <row r="270" spans="2:9">
      <c r="B270" s="9"/>
      <c r="C270" s="9"/>
      <c r="D270" s="9"/>
      <c r="E270" s="11"/>
      <c r="F270" s="11"/>
      <c r="G270" s="4"/>
      <c r="H270" s="56"/>
      <c r="I270" s="56"/>
    </row>
    <row r="271" spans="2:9">
      <c r="B271" s="9"/>
      <c r="C271" s="9"/>
      <c r="D271" s="9"/>
      <c r="E271" s="9"/>
      <c r="F271" s="11"/>
      <c r="G271" s="4"/>
      <c r="H271" s="9"/>
      <c r="I271" s="9"/>
    </row>
    <row r="272" spans="2:9">
      <c r="B272" s="9"/>
      <c r="C272" s="9"/>
      <c r="D272" s="9"/>
      <c r="E272" s="11"/>
      <c r="F272" s="11"/>
      <c r="G272" s="4"/>
      <c r="H272" s="9"/>
      <c r="I272" s="9"/>
    </row>
    <row r="273" spans="2:9">
      <c r="B273" s="9"/>
      <c r="C273" s="9"/>
      <c r="D273" s="9"/>
      <c r="E273" s="11"/>
      <c r="F273" s="11"/>
      <c r="G273" s="4"/>
      <c r="H273" s="9"/>
      <c r="I273" s="9"/>
    </row>
    <row r="274" spans="2:9">
      <c r="B274" s="9"/>
      <c r="C274" s="9"/>
      <c r="D274" s="9"/>
      <c r="E274" s="11"/>
      <c r="F274" s="11"/>
      <c r="G274" s="4"/>
      <c r="H274" s="9"/>
      <c r="I274" s="9"/>
    </row>
    <row r="275" spans="2:9">
      <c r="B275" s="9"/>
      <c r="C275" s="9"/>
      <c r="D275" s="9"/>
      <c r="E275" s="55"/>
      <c r="F275" s="55"/>
      <c r="G275" s="4"/>
      <c r="H275" s="35"/>
      <c r="I275" s="35"/>
    </row>
    <row r="276" spans="2:9">
      <c r="B276" s="9"/>
      <c r="C276" s="9"/>
      <c r="D276" s="9"/>
      <c r="E276" s="55"/>
      <c r="F276" s="55"/>
      <c r="G276" s="4"/>
      <c r="H276" s="9"/>
      <c r="I276" s="9"/>
    </row>
    <row r="277" spans="2:9">
      <c r="B277" s="9"/>
      <c r="C277" s="9"/>
      <c r="D277" s="9"/>
      <c r="E277" s="11"/>
      <c r="F277" s="11"/>
      <c r="G277" s="4"/>
      <c r="H277" s="9"/>
      <c r="I277" s="9"/>
    </row>
    <row r="278" spans="2:9">
      <c r="B278" s="9"/>
      <c r="C278" s="9"/>
      <c r="D278" s="9"/>
      <c r="E278" s="11"/>
      <c r="F278" s="11"/>
      <c r="G278" s="4"/>
      <c r="H278" s="9"/>
      <c r="I278" s="9"/>
    </row>
    <row r="279" spans="2:9">
      <c r="B279" s="9"/>
      <c r="C279" s="9"/>
      <c r="D279" s="9"/>
      <c r="E279" s="11"/>
      <c r="F279" s="11"/>
      <c r="G279" s="4"/>
      <c r="H279" s="9"/>
      <c r="I279" s="9"/>
    </row>
    <row r="280" spans="2:9">
      <c r="B280" s="9"/>
      <c r="C280" s="9"/>
      <c r="D280" s="9"/>
      <c r="E280" s="11"/>
      <c r="F280" s="11"/>
      <c r="G280" s="35"/>
      <c r="H280" s="35"/>
      <c r="I280" s="35"/>
    </row>
    <row r="281" spans="2:9">
      <c r="B281" s="9"/>
      <c r="C281" s="9"/>
      <c r="D281" s="9"/>
      <c r="E281" s="11"/>
      <c r="F281" s="11"/>
      <c r="G281" s="4"/>
      <c r="H281" s="9"/>
      <c r="I281" s="9"/>
    </row>
    <row r="282" spans="2:9">
      <c r="B282" s="9"/>
      <c r="C282" s="9"/>
      <c r="D282" s="9"/>
      <c r="E282" s="11"/>
      <c r="F282" s="11"/>
      <c r="G282" s="4"/>
      <c r="H282" s="9"/>
      <c r="I282" s="9"/>
    </row>
    <row r="283" spans="2:9">
      <c r="B283" s="9"/>
      <c r="C283" s="9"/>
      <c r="D283" s="9"/>
      <c r="E283" s="11"/>
      <c r="F283" s="11"/>
      <c r="G283" s="4"/>
      <c r="H283" s="9"/>
      <c r="I283" s="9"/>
    </row>
    <row r="284" spans="2:9">
      <c r="B284" s="9"/>
      <c r="C284" s="9"/>
      <c r="D284" s="9"/>
      <c r="E284" s="11"/>
      <c r="F284" s="11"/>
      <c r="G284" s="4"/>
      <c r="H284" s="9"/>
      <c r="I284" s="9"/>
    </row>
    <row r="285" spans="2:9">
      <c r="B285" s="9"/>
      <c r="C285" s="9"/>
      <c r="D285" s="9"/>
      <c r="E285" s="11"/>
      <c r="F285" s="11"/>
      <c r="G285" s="4"/>
      <c r="H285" s="9"/>
      <c r="I285" s="9"/>
    </row>
    <row r="286" spans="2:9">
      <c r="B286" s="9"/>
      <c r="C286" s="9"/>
      <c r="D286" s="9"/>
      <c r="E286" s="11"/>
      <c r="F286" s="11"/>
      <c r="G286" s="4"/>
      <c r="H286" s="35"/>
      <c r="I286" s="35"/>
    </row>
    <row r="287" spans="2:9">
      <c r="B287" s="9"/>
      <c r="C287" s="9"/>
      <c r="D287" s="9"/>
      <c r="E287" s="11"/>
      <c r="F287" s="11"/>
      <c r="G287" s="4"/>
      <c r="H287" s="9"/>
      <c r="I287" s="9"/>
    </row>
    <row r="288" spans="2:9">
      <c r="B288" s="9"/>
      <c r="C288" s="9"/>
      <c r="D288" s="9"/>
      <c r="E288" s="11"/>
      <c r="F288" s="11"/>
      <c r="G288" s="4"/>
      <c r="H288" s="9"/>
      <c r="I288" s="9"/>
    </row>
    <row r="289" spans="2:9">
      <c r="B289" s="9"/>
      <c r="C289" s="9"/>
      <c r="D289" s="9"/>
      <c r="E289" s="11"/>
      <c r="F289" s="11"/>
      <c r="G289" s="4"/>
      <c r="H289" s="9"/>
      <c r="I289" s="9"/>
    </row>
    <row r="290" spans="2:9">
      <c r="B290" s="9"/>
      <c r="C290" s="9"/>
      <c r="D290" s="9"/>
      <c r="E290" s="11"/>
      <c r="F290" s="11"/>
      <c r="G290" s="4"/>
      <c r="H290" s="9"/>
      <c r="I290" s="9"/>
    </row>
    <row r="291" spans="2:9">
      <c r="B291" s="9"/>
      <c r="C291" s="9"/>
      <c r="D291" s="9"/>
      <c r="E291" s="11"/>
      <c r="F291" s="11"/>
      <c r="G291" s="4"/>
      <c r="H291" s="56"/>
      <c r="I291" s="56"/>
    </row>
    <row r="292" spans="2:9">
      <c r="B292" s="9"/>
      <c r="C292" s="9"/>
      <c r="D292" s="9"/>
      <c r="E292" s="11"/>
      <c r="F292" s="11"/>
      <c r="G292" s="4"/>
      <c r="H292" s="9"/>
      <c r="I292" s="9"/>
    </row>
    <row r="293" spans="2:9">
      <c r="B293" s="9"/>
      <c r="C293" s="9"/>
      <c r="D293" s="9"/>
      <c r="E293" s="35"/>
      <c r="F293" s="35"/>
      <c r="G293" s="4"/>
      <c r="H293" s="35"/>
      <c r="I293" s="35"/>
    </row>
    <row r="294" spans="2:9">
      <c r="B294" s="9"/>
      <c r="C294" s="9"/>
      <c r="D294" s="9"/>
      <c r="E294" s="11"/>
      <c r="F294" s="11"/>
      <c r="G294" s="4"/>
      <c r="H294" s="9"/>
      <c r="I294" s="9"/>
    </row>
    <row r="295" spans="2:9">
      <c r="B295" s="9"/>
      <c r="C295" s="9"/>
      <c r="D295" s="9"/>
      <c r="E295" s="11"/>
      <c r="F295" s="11"/>
      <c r="G295" s="4"/>
      <c r="H295" s="9"/>
      <c r="I295" s="9"/>
    </row>
    <row r="296" spans="2:9">
      <c r="B296" s="9"/>
      <c r="C296" s="9"/>
      <c r="D296" s="9"/>
      <c r="E296" s="11"/>
      <c r="F296" s="11"/>
      <c r="G296" s="4"/>
      <c r="H296" s="9"/>
      <c r="I296" s="9"/>
    </row>
    <row r="297" spans="2:9">
      <c r="B297" s="9"/>
      <c r="C297" s="9"/>
      <c r="D297" s="9"/>
      <c r="E297" s="11"/>
      <c r="F297" s="11"/>
      <c r="G297" s="4"/>
      <c r="H297" s="9"/>
      <c r="I297" s="9"/>
    </row>
    <row r="298" spans="2:9">
      <c r="B298" s="9"/>
      <c r="C298" s="9"/>
      <c r="D298" s="9"/>
      <c r="E298" s="11"/>
      <c r="F298" s="11"/>
      <c r="G298" s="4"/>
      <c r="H298" s="35"/>
      <c r="I298" s="35"/>
    </row>
    <row r="299" spans="2:9">
      <c r="B299" s="9"/>
      <c r="C299" s="9"/>
      <c r="D299" s="9"/>
      <c r="E299" s="11"/>
      <c r="F299" s="11"/>
      <c r="G299" s="4"/>
      <c r="H299" s="9"/>
      <c r="I299" s="9"/>
    </row>
    <row r="300" spans="2:9">
      <c r="B300" s="9"/>
      <c r="C300" s="9"/>
      <c r="D300" s="9"/>
      <c r="E300" s="11"/>
      <c r="F300" s="11"/>
      <c r="G300" s="4"/>
      <c r="H300" s="9"/>
      <c r="I300" s="37"/>
    </row>
    <row r="301" spans="2:9">
      <c r="B301" s="67"/>
      <c r="C301" s="67"/>
      <c r="D301" s="9"/>
      <c r="E301" s="68"/>
      <c r="F301" s="68"/>
      <c r="G301" s="69"/>
      <c r="H301" s="67"/>
      <c r="I301" s="67"/>
    </row>
    <row r="302" spans="2:9">
      <c r="B302" s="9"/>
      <c r="C302" s="9"/>
      <c r="D302" s="9"/>
      <c r="E302" s="11"/>
      <c r="F302" s="11"/>
      <c r="G302" s="4"/>
      <c r="H302" s="9"/>
      <c r="I302" s="9"/>
    </row>
    <row r="303" spans="2:9">
      <c r="B303" s="9"/>
      <c r="C303" s="9"/>
      <c r="D303" s="9"/>
      <c r="E303" s="11"/>
      <c r="F303" s="11"/>
      <c r="G303" s="4"/>
      <c r="H303" s="35"/>
      <c r="I303" s="35"/>
    </row>
    <row r="304" spans="2:9">
      <c r="B304" s="9"/>
      <c r="C304" s="9"/>
      <c r="D304" s="9"/>
      <c r="E304" s="11"/>
      <c r="F304" s="11"/>
      <c r="G304" s="4"/>
      <c r="H304" s="35"/>
      <c r="I304" s="35"/>
    </row>
    <row r="305" spans="2:9">
      <c r="B305" s="9"/>
      <c r="C305" s="9"/>
      <c r="D305" s="9"/>
      <c r="E305" s="11"/>
      <c r="F305" s="11"/>
      <c r="G305" s="4"/>
      <c r="H305" s="9"/>
      <c r="I305" s="50"/>
    </row>
    <row r="306" spans="2:9">
      <c r="B306" s="9"/>
      <c r="C306" s="9"/>
      <c r="D306" s="9"/>
      <c r="E306" s="35"/>
      <c r="F306" s="35"/>
      <c r="G306" s="4"/>
      <c r="H306" s="9"/>
      <c r="I306" s="35"/>
    </row>
    <row r="307" spans="2:9">
      <c r="B307" s="9"/>
      <c r="C307" s="9"/>
      <c r="D307" s="9"/>
      <c r="E307" s="11"/>
      <c r="F307" s="11"/>
      <c r="G307" s="4"/>
      <c r="H307" s="9"/>
      <c r="I307" s="9"/>
    </row>
    <row r="308" spans="2:9">
      <c r="B308" s="9"/>
      <c r="C308" s="9"/>
      <c r="D308" s="9"/>
      <c r="E308" s="11"/>
      <c r="F308" s="11"/>
      <c r="G308" s="4"/>
      <c r="H308" s="9"/>
      <c r="I308" s="9"/>
    </row>
    <row r="309" spans="2:9">
      <c r="B309" s="3"/>
      <c r="C309" s="3"/>
      <c r="D309" s="9"/>
      <c r="E309" s="55"/>
      <c r="F309" s="55"/>
      <c r="G309" s="4"/>
      <c r="H309" s="9"/>
      <c r="I309" s="9"/>
    </row>
    <row r="310" spans="2:9">
      <c r="B310" s="9"/>
      <c r="C310" s="9"/>
      <c r="D310" s="35"/>
      <c r="E310" s="35"/>
      <c r="F310" s="35"/>
      <c r="G310" s="4"/>
      <c r="H310" s="35"/>
      <c r="I310" s="35"/>
    </row>
    <row r="311" spans="2:9">
      <c r="B311" s="9"/>
      <c r="C311" s="9"/>
      <c r="D311" s="9"/>
      <c r="E311" s="11"/>
      <c r="F311" s="11"/>
      <c r="G311" s="4"/>
      <c r="H311" s="35"/>
      <c r="I311" s="35"/>
    </row>
    <row r="312" spans="2:9">
      <c r="B312" s="9"/>
      <c r="C312" s="9"/>
      <c r="D312" s="9"/>
      <c r="E312" s="11"/>
      <c r="F312" s="11"/>
      <c r="G312" s="4"/>
      <c r="H312" s="35"/>
      <c r="I312" s="35"/>
    </row>
    <row r="313" spans="2:9">
      <c r="B313" s="9"/>
      <c r="C313" s="9"/>
      <c r="D313" s="9"/>
      <c r="E313" s="11"/>
      <c r="F313" s="11"/>
      <c r="G313" s="4"/>
      <c r="H313" s="9"/>
      <c r="I313" s="9"/>
    </row>
    <row r="314" spans="2:9">
      <c r="B314" s="9"/>
      <c r="C314" s="9"/>
      <c r="D314" s="9"/>
      <c r="E314" s="11"/>
      <c r="F314" s="11"/>
      <c r="G314" s="4"/>
      <c r="H314" s="9"/>
      <c r="I314" s="9"/>
    </row>
    <row r="315" spans="2:9">
      <c r="B315" s="9"/>
      <c r="C315" s="9"/>
      <c r="D315" s="9"/>
      <c r="E315" s="11"/>
      <c r="F315" s="11"/>
      <c r="G315" s="4"/>
      <c r="H315" s="9"/>
      <c r="I315" s="9"/>
    </row>
    <row r="316" spans="2:9">
      <c r="B316" s="37"/>
      <c r="C316" s="37"/>
      <c r="D316" s="9"/>
      <c r="E316" s="39"/>
      <c r="F316" s="39"/>
      <c r="G316" s="65"/>
      <c r="H316" s="37"/>
      <c r="I316" s="37"/>
    </row>
    <row r="317" spans="2:9">
      <c r="B317" s="9"/>
      <c r="C317" s="9"/>
      <c r="D317" s="9"/>
      <c r="E317" s="11"/>
      <c r="F317" s="11"/>
      <c r="G317" s="4"/>
      <c r="H317" s="9"/>
      <c r="I317" s="9"/>
    </row>
    <row r="318" spans="2:9">
      <c r="B318" s="9"/>
      <c r="C318" s="9"/>
      <c r="D318" s="9"/>
      <c r="E318" s="11"/>
      <c r="F318" s="11"/>
      <c r="G318" s="4"/>
      <c r="H318" s="9"/>
      <c r="I318" s="9"/>
    </row>
    <row r="319" spans="2:9">
      <c r="B319" s="9"/>
      <c r="C319" s="9"/>
      <c r="D319" s="9"/>
      <c r="E319" s="11"/>
      <c r="F319" s="11"/>
      <c r="G319" s="4"/>
      <c r="H319" s="9"/>
      <c r="I319" s="9"/>
    </row>
    <row r="320" spans="2:9">
      <c r="B320" s="9"/>
      <c r="C320" s="9"/>
      <c r="D320" s="9"/>
      <c r="E320" s="11"/>
      <c r="F320" s="11"/>
      <c r="G320" s="4"/>
      <c r="H320" s="9"/>
      <c r="I320" s="9"/>
    </row>
    <row r="321" spans="2:9">
      <c r="B321" s="9"/>
      <c r="C321" s="9"/>
      <c r="D321" s="9"/>
      <c r="E321" s="51"/>
      <c r="F321" s="51"/>
      <c r="G321" s="4"/>
      <c r="H321" s="9"/>
      <c r="I321" s="9"/>
    </row>
    <row r="322" spans="2:9">
      <c r="B322" s="9"/>
      <c r="C322" s="9"/>
      <c r="D322" s="9"/>
      <c r="E322" s="11"/>
      <c r="F322" s="11"/>
      <c r="G322" s="4"/>
      <c r="H322" s="9"/>
      <c r="I322" s="9"/>
    </row>
    <row r="323" spans="2:9">
      <c r="B323" s="38"/>
      <c r="C323" s="52"/>
      <c r="D323" s="52"/>
      <c r="E323" s="52"/>
      <c r="F323" s="70"/>
      <c r="G323" s="71"/>
      <c r="H323" s="70"/>
      <c r="I323" s="52"/>
    </row>
  </sheetData>
  <mergeCells count="1">
    <mergeCell ref="B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showGridLines="0" workbookViewId="0">
      <selection activeCell="C5" sqref="C5"/>
    </sheetView>
  </sheetViews>
  <sheetFormatPr defaultRowHeight="15"/>
  <cols>
    <col min="1" max="1" width="6" customWidth="1"/>
    <col min="2" max="2" width="29.140625" bestFit="1" customWidth="1"/>
    <col min="3" max="3" width="50.85546875" customWidth="1"/>
    <col min="4" max="5" width="15.5703125" customWidth="1"/>
  </cols>
  <sheetData>
    <row r="2" spans="2:5" ht="25.5" customHeight="1" thickBot="1">
      <c r="B2" s="183" t="s">
        <v>1098</v>
      </c>
      <c r="C2" s="183"/>
      <c r="D2" s="183"/>
      <c r="E2" s="183"/>
    </row>
    <row r="3" spans="2:5" ht="34.5" customHeight="1" thickBot="1">
      <c r="B3" s="151" t="s">
        <v>402</v>
      </c>
      <c r="C3" s="152" t="s">
        <v>403</v>
      </c>
      <c r="D3" s="153" t="s">
        <v>404</v>
      </c>
      <c r="E3" s="154" t="s">
        <v>405</v>
      </c>
    </row>
    <row r="4" spans="2:5" ht="75">
      <c r="B4" s="155" t="s">
        <v>1100</v>
      </c>
      <c r="C4" s="156" t="s">
        <v>1101</v>
      </c>
      <c r="D4" s="156" t="s">
        <v>1102</v>
      </c>
      <c r="E4" s="157" t="s">
        <v>1103</v>
      </c>
    </row>
    <row r="5" spans="2:5" ht="45">
      <c r="B5" s="158" t="s">
        <v>1104</v>
      </c>
      <c r="C5" s="159" t="s">
        <v>1105</v>
      </c>
      <c r="D5" s="159" t="s">
        <v>1106</v>
      </c>
      <c r="E5" s="160" t="s">
        <v>1107</v>
      </c>
    </row>
    <row r="6" spans="2:5" ht="45">
      <c r="B6" s="161" t="s">
        <v>1108</v>
      </c>
      <c r="C6" s="162" t="s">
        <v>1109</v>
      </c>
      <c r="D6" s="162" t="s">
        <v>959</v>
      </c>
      <c r="E6" s="163" t="s">
        <v>1107</v>
      </c>
    </row>
    <row r="7" spans="2:5" ht="60">
      <c r="B7" s="164" t="s">
        <v>668</v>
      </c>
      <c r="C7" s="165" t="s">
        <v>1110</v>
      </c>
      <c r="D7" s="159" t="s">
        <v>1111</v>
      </c>
      <c r="E7" s="160" t="s">
        <v>1112</v>
      </c>
    </row>
    <row r="8" spans="2:5" ht="45">
      <c r="B8" s="166" t="s">
        <v>1113</v>
      </c>
      <c r="C8" s="162" t="s">
        <v>1114</v>
      </c>
      <c r="D8" s="162" t="s">
        <v>1115</v>
      </c>
      <c r="E8" s="163" t="s">
        <v>1116</v>
      </c>
    </row>
    <row r="9" spans="2:5" ht="45">
      <c r="B9" s="158" t="s">
        <v>1117</v>
      </c>
      <c r="C9" s="159" t="s">
        <v>1118</v>
      </c>
      <c r="D9" s="159" t="s">
        <v>1119</v>
      </c>
      <c r="E9" s="160" t="s">
        <v>1120</v>
      </c>
    </row>
    <row r="10" spans="2:5" ht="20.25" customHeight="1" thickBot="1">
      <c r="B10" s="167" t="s">
        <v>1099</v>
      </c>
      <c r="C10" s="168"/>
      <c r="D10" s="168"/>
      <c r="E10" s="169"/>
    </row>
  </sheetData>
  <sortState ref="B5:E10">
    <sortCondition ref="B5:B10"/>
  </sortState>
  <mergeCells count="1">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Fundraising Table</vt:lpstr>
      <vt:lpstr>Largest Funds</vt:lpstr>
      <vt:lpstr>LP Playbook</vt:lpstr>
    </vt:vector>
  </TitlesOfParts>
  <Company>Thomson Reuters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u6012187</dc:creator>
  <cp:lastModifiedBy>Sam Sutton</cp:lastModifiedBy>
  <dcterms:created xsi:type="dcterms:W3CDTF">2014-06-30T19:19:19Z</dcterms:created>
  <dcterms:modified xsi:type="dcterms:W3CDTF">2015-11-02T15:44:26Z</dcterms:modified>
</cp:coreProperties>
</file>