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335" windowWidth="21915" windowHeight="17085" tabRatio="859" activeTab="0"/>
  </bookViews>
  <sheets>
    <sheet name="M&amp;A Quarter Breakdown" sheetId="1" r:id="rId1"/>
    <sheet name="Industry" sheetId="2" r:id="rId2"/>
    <sheet name="M&amp;A" sheetId="3" r:id="rId3"/>
    <sheet name="IPO Quarter Breakdown" sheetId="4" r:id="rId4"/>
    <sheet name="IPO" sheetId="5" r:id="rId5"/>
  </sheets>
  <definedNames/>
  <calcPr fullCalcOnLoad="1"/>
</workbook>
</file>

<file path=xl/sharedStrings.xml><?xml version="1.0" encoding="utf-8"?>
<sst xmlns="http://schemas.openxmlformats.org/spreadsheetml/2006/main" count="691" uniqueCount="457">
  <si>
    <t>Value ($B)</t>
  </si>
  <si>
    <t>No. of Deals</t>
  </si>
  <si>
    <t>1Q '12</t>
  </si>
  <si>
    <t>2Q '12</t>
  </si>
  <si>
    <t>3Q '12</t>
  </si>
  <si>
    <t>4Q '12</t>
  </si>
  <si>
    <t>1Q '13</t>
  </si>
  <si>
    <t>2Q '13</t>
  </si>
  <si>
    <t>3Q '13</t>
  </si>
  <si>
    <t>4Q '13</t>
  </si>
  <si>
    <t>1Q '14</t>
  </si>
  <si>
    <t>2Q '14</t>
  </si>
  <si>
    <t>Consumer Staples</t>
  </si>
  <si>
    <t>High Technology</t>
  </si>
  <si>
    <t>Industrials</t>
  </si>
  <si>
    <t>Healthcare</t>
  </si>
  <si>
    <t>Financials</t>
  </si>
  <si>
    <t>Real Estate</t>
  </si>
  <si>
    <t>Media and Entertainment</t>
  </si>
  <si>
    <t>Energy and Power</t>
  </si>
  <si>
    <t>Materials</t>
  </si>
  <si>
    <t>Consumer Products and Services</t>
  </si>
  <si>
    <t>Retail</t>
  </si>
  <si>
    <t>Industry</t>
  </si>
  <si>
    <t>Count</t>
  </si>
  <si>
    <t>Percentage</t>
  </si>
  <si>
    <t>Total</t>
  </si>
  <si>
    <t>Target Name</t>
  </si>
  <si>
    <t>Blackstone Group LP</t>
  </si>
  <si>
    <t>IPO Date</t>
  </si>
  <si>
    <t>Company Name</t>
  </si>
  <si>
    <t>Firm(s) Invested in Company</t>
  </si>
  <si>
    <t>Company Industry</t>
  </si>
  <si>
    <t>IPO Size ($Mil)</t>
  </si>
  <si>
    <t>Post Offer Value ($Mil)</t>
  </si>
  <si>
    <t>IPO Price</t>
  </si>
  <si>
    <t>Company Ticker</t>
  </si>
  <si>
    <t>Sponsor</t>
  </si>
  <si>
    <t>3Q '14</t>
  </si>
  <si>
    <t>4Q '14</t>
  </si>
  <si>
    <t>Value ($mil)</t>
  </si>
  <si>
    <t>Acquiror</t>
  </si>
  <si>
    <t>1Q '15</t>
  </si>
  <si>
    <t>2Q '15</t>
  </si>
  <si>
    <t>3Q '15</t>
  </si>
  <si>
    <t xml:space="preserve">Date
</t>
  </si>
  <si>
    <t>4Q '15</t>
  </si>
  <si>
    <t>Investor Group</t>
  </si>
  <si>
    <t>Telecommunications</t>
  </si>
  <si>
    <t>1Q '16</t>
  </si>
  <si>
    <t>2Q '16</t>
  </si>
  <si>
    <t>3Q '16</t>
  </si>
  <si>
    <t>4Q '16</t>
  </si>
  <si>
    <t>Sun Capital Partners Inc</t>
  </si>
  <si>
    <t>TPG Capital LP</t>
  </si>
  <si>
    <t>1Q '17</t>
  </si>
  <si>
    <t>Cerberus Capital Management LP</t>
  </si>
  <si>
    <t>HIG Capital LLC</t>
  </si>
  <si>
    <t>Creditors</t>
  </si>
  <si>
    <t>2Q '17</t>
  </si>
  <si>
    <t>Bain Capital LP</t>
  </si>
  <si>
    <t>3Q '17</t>
  </si>
  <si>
    <t>Transom Capital Group LLC</t>
  </si>
  <si>
    <t>Vista Equity Partners LLC</t>
  </si>
  <si>
    <t>4Q '17</t>
  </si>
  <si>
    <t>1Q '18</t>
  </si>
  <si>
    <t>Average</t>
  </si>
  <si>
    <t>Source: Thomson Reuters; through June 20, 2018</t>
  </si>
  <si>
    <t>2Q '18</t>
  </si>
  <si>
    <t>Bertram Capital Management LLC</t>
  </si>
  <si>
    <t>Providence Equity Partners LLC</t>
  </si>
  <si>
    <t>3Q '18</t>
  </si>
  <si>
    <t>JC Flowers &amp; Co LLC</t>
  </si>
  <si>
    <t>The Carlyle Group LP</t>
  </si>
  <si>
    <t>Advent International Corp</t>
  </si>
  <si>
    <t>Arsenal Capital Partners LP</t>
  </si>
  <si>
    <t>Francisco Partners LP</t>
  </si>
  <si>
    <t>Marlin Equity Partners LLC</t>
  </si>
  <si>
    <t>Audax Group LP</t>
  </si>
  <si>
    <t>AEA Investors LP</t>
  </si>
  <si>
    <t>Symphony Technology Group LLC</t>
  </si>
  <si>
    <t>Golden Gate Capital Inc</t>
  </si>
  <si>
    <t>Insight Equity Holdings LLC</t>
  </si>
  <si>
    <t>JF Lehman &amp; Co</t>
  </si>
  <si>
    <t>KKR &amp; Co Inc</t>
  </si>
  <si>
    <t>KPS Capital Partners LP</t>
  </si>
  <si>
    <t>Levine Leichtman Cap Ptnrs Inc</t>
  </si>
  <si>
    <t>Lone Star Funds</t>
  </si>
  <si>
    <t>Pamlico Capital Llc</t>
  </si>
  <si>
    <t>Riverside Partners LLC</t>
  </si>
  <si>
    <t>Vector Capital Management LP</t>
  </si>
  <si>
    <t>Gladson Inc</t>
  </si>
  <si>
    <t>The Jordan Co LP</t>
  </si>
  <si>
    <t>4Q '18</t>
  </si>
  <si>
    <t>Cushman &amp; Wakefield Inc</t>
  </si>
  <si>
    <t>1Q '19</t>
  </si>
  <si>
    <t>Select Q1 2019 Buyout Exits Through IPO</t>
  </si>
  <si>
    <t>Crescent Acquisition Corp</t>
  </si>
  <si>
    <t>Financial</t>
  </si>
  <si>
    <t>CRSAU</t>
  </si>
  <si>
    <t>Crescent Capital Group, Robert D. Beyer, Todd M. Purdy</t>
  </si>
  <si>
    <t>Kaleido Biosciences Inc</t>
  </si>
  <si>
    <t>KLDO</t>
  </si>
  <si>
    <t>Super League Gaming, Inc</t>
  </si>
  <si>
    <t>Entertainment</t>
  </si>
  <si>
    <t>SLGG</t>
  </si>
  <si>
    <t>Gossamer Bio Inc</t>
  </si>
  <si>
    <t>GOSS</t>
  </si>
  <si>
    <t>Flagship Pioneering, Platinum Falcon</t>
  </si>
  <si>
    <t>Toba Capital, DMG Entertainment, Cali Group, aXiomatic, Softbank</t>
  </si>
  <si>
    <t>ARCH Venture Partners, Omega Funds, Hillhouse Capital Partners</t>
  </si>
  <si>
    <t>ACCUMEN Inc</t>
  </si>
  <si>
    <t>Accretive LLC</t>
  </si>
  <si>
    <t>Aero Systems Engineering Inc</t>
  </si>
  <si>
    <t>Gen Cap America Inc</t>
  </si>
  <si>
    <t>Employee Stock Ownership Plan</t>
  </si>
  <si>
    <t>Aimbridge Hospitality LP</t>
  </si>
  <si>
    <t>Lee Equity Partners LLC</t>
  </si>
  <si>
    <t>Amrep Inc</t>
  </si>
  <si>
    <t>New Mountain Capital Group LLC</t>
  </si>
  <si>
    <t>Wastequip Inc</t>
  </si>
  <si>
    <t>Animal Supply Co LLC</t>
  </si>
  <si>
    <t>Halifax Group LLC</t>
  </si>
  <si>
    <t>API Defense USA Inc</t>
  </si>
  <si>
    <t>Kitron Inc</t>
  </si>
  <si>
    <t>API Heat Transfer Inc</t>
  </si>
  <si>
    <t>Industrial Growth Partners LP</t>
  </si>
  <si>
    <t>APMSE Software Services Pvt Ltd</t>
  </si>
  <si>
    <t>EagleView Technologies Inc</t>
  </si>
  <si>
    <t>Aquion Inc</t>
  </si>
  <si>
    <t>Mason Wells Inc</t>
  </si>
  <si>
    <t>Pentair PLC</t>
  </si>
  <si>
    <t>Aspect Software Inc</t>
  </si>
  <si>
    <t>Barcodes Inc</t>
  </si>
  <si>
    <t>Cortec Group Inc</t>
  </si>
  <si>
    <t>Odyssey Investment Partners LLC</t>
  </si>
  <si>
    <t>Bascom GroupApartment Complex</t>
  </si>
  <si>
    <t>Bascom Group LLC</t>
  </si>
  <si>
    <t>Investcorp International Inc</t>
  </si>
  <si>
    <t>Beauterre Recovery Institute,Owatonna,Minnesota</t>
  </si>
  <si>
    <t>Store Capital Corp</t>
  </si>
  <si>
    <t>Bellemeade Farms Apartments,Leesburg,VA</t>
  </si>
  <si>
    <t>Capital Square Realty Advisors LLC</t>
  </si>
  <si>
    <t>Benefit Street Partners LLC</t>
  </si>
  <si>
    <t>Franklin Mining Inc</t>
  </si>
  <si>
    <t>Bertram Capital Finance Inc</t>
  </si>
  <si>
    <t>Metropolitan Energy Corp</t>
  </si>
  <si>
    <t>BioDuro LLC</t>
  </si>
  <si>
    <t>Bridgewest Group</t>
  </si>
  <si>
    <t>Blackstone Group LP201 Hotel</t>
  </si>
  <si>
    <t>Cambridge Landmark LLC</t>
  </si>
  <si>
    <t>Blackstone Group LpOffice Buildings(2)</t>
  </si>
  <si>
    <t>Arima Real Estate SOCIMI SA</t>
  </si>
  <si>
    <t>Bojangles' Inc</t>
  </si>
  <si>
    <t>Bojangles' Inc SPV</t>
  </si>
  <si>
    <t>Caraustar Industries Inc</t>
  </si>
  <si>
    <t>Greif Inc</t>
  </si>
  <si>
    <t>Cardpool Inc</t>
  </si>
  <si>
    <t>Silver Lake Management LLC</t>
  </si>
  <si>
    <t>CPL Acquisition LLC</t>
  </si>
  <si>
    <t>Catalina Marketing Corp</t>
  </si>
  <si>
    <t>Berkshire Partners LLC</t>
  </si>
  <si>
    <t>CCPI Inc</t>
  </si>
  <si>
    <t>Prospect Capital Corp</t>
  </si>
  <si>
    <t>Vesuvius PLC</t>
  </si>
  <si>
    <t>Chromalloy France SAS</t>
  </si>
  <si>
    <t>Revima Group SAS</t>
  </si>
  <si>
    <t>Civitas Solutions Inc</t>
  </si>
  <si>
    <t>Vestar Capital Partners Inc</t>
  </si>
  <si>
    <t>Centerbridge Partners LP</t>
  </si>
  <si>
    <t>ClearView Risk  Holdings LLC</t>
  </si>
  <si>
    <t>GCP Capital Partners LLC</t>
  </si>
  <si>
    <t>The Amynta Group</t>
  </si>
  <si>
    <t>Cobalt Biomedicine Inc</t>
  </si>
  <si>
    <t>Flagship Ventures Management</t>
  </si>
  <si>
    <t>Sana Biotechnology Inc</t>
  </si>
  <si>
    <t>Cognita Ltd</t>
  </si>
  <si>
    <t>Jacobs Holding AG</t>
  </si>
  <si>
    <t>ConvergeOne Holdings Inc</t>
  </si>
  <si>
    <t>Reservoir Capital Group LLC</t>
  </si>
  <si>
    <t>CVC Capital Partners VII LP</t>
  </si>
  <si>
    <t>David's Bridal Inc</t>
  </si>
  <si>
    <t>Clayton Dubilier &amp; Rice LP</t>
  </si>
  <si>
    <t>DJO Global Inc</t>
  </si>
  <si>
    <t>Colfax Corp</t>
  </si>
  <si>
    <t>Douglas Place Mens Treatment Centereast Grand Forksminnesota</t>
  </si>
  <si>
    <t>Eddy Packing Co Inc</t>
  </si>
  <si>
    <t>Edgenet Inc</t>
  </si>
  <si>
    <t>Elite Comfort Solutions Inc</t>
  </si>
  <si>
    <t>Leggett &amp; Platt Inc</t>
  </si>
  <si>
    <t>ELIX Polymers SL</t>
  </si>
  <si>
    <t>Sinochem International(Holdings)Co Ltd</t>
  </si>
  <si>
    <t>Endeavor Robotics Inc</t>
  </si>
  <si>
    <t>Arlington Capital Partners LP</t>
  </si>
  <si>
    <t>FLIR Systems Inc</t>
  </si>
  <si>
    <t>Enterworks Acquisition Inc</t>
  </si>
  <si>
    <t>Black Dragon Capital LLC</t>
  </si>
  <si>
    <t>Winshuttle Inc</t>
  </si>
  <si>
    <t>Eolia Renovables de Inversione SCR SA</t>
  </si>
  <si>
    <t>Oaktree Capital Group LLC</t>
  </si>
  <si>
    <t>Alberta Investment Management Corp</t>
  </si>
  <si>
    <t>Eolica Monte Verde VI SA</t>
  </si>
  <si>
    <t>EDP Renovaveis Brasil SA</t>
  </si>
  <si>
    <t>Flow Control Group</t>
  </si>
  <si>
    <t>Getty Images Inc</t>
  </si>
  <si>
    <t>GI Partners LLP</t>
  </si>
  <si>
    <t>Giftcertificates.com Inc</t>
  </si>
  <si>
    <t>Tango Card Inc</t>
  </si>
  <si>
    <t>HealthDrive Corp</t>
  </si>
  <si>
    <t>Bain Capital Double Impact</t>
  </si>
  <si>
    <t>Hispania Activos Inmobiliarios SOCIMI SAOffice Portfolio</t>
  </si>
  <si>
    <t>Rex Spain ZDHL SL</t>
  </si>
  <si>
    <t>Hosting.Com</t>
  </si>
  <si>
    <t>Hostway Corp</t>
  </si>
  <si>
    <t>IKB Deutsche Industriebank AGbuilding of headquarters in Dusseldorf</t>
  </si>
  <si>
    <t>CELLS Property Investors GmbH</t>
  </si>
  <si>
    <t>Influence Health Inc</t>
  </si>
  <si>
    <t>Health Grades Inc</t>
  </si>
  <si>
    <t>Innovetive Petcare Inc</t>
  </si>
  <si>
    <t>Prospect Partners LLC</t>
  </si>
  <si>
    <t>Metalmark Capital Holdings LLC</t>
  </si>
  <si>
    <t>Instant Cash Loans LtdBusiness &amp; Certain Operating Assets Of A Portfolio Of Stores (18)</t>
  </si>
  <si>
    <t>Ramsdens Holdings PLC</t>
  </si>
  <si>
    <t>Intelliteach Inc</t>
  </si>
  <si>
    <t>Dominus Capital LP</t>
  </si>
  <si>
    <t>BV Investment Partners LLC</t>
  </si>
  <si>
    <t>International Equipment Solutions LLCAttachments Business</t>
  </si>
  <si>
    <t>Stanley Black &amp; Decker Inc</t>
  </si>
  <si>
    <t>Invista Resins &amp; Fibers GmbH</t>
  </si>
  <si>
    <t>Indorama Ventures PCL</t>
  </si>
  <si>
    <t>IVY Group Holding SASNakan Business</t>
  </si>
  <si>
    <t>OpenGate Capital LLC</t>
  </si>
  <si>
    <t>Westlake Chemical Corp</t>
  </si>
  <si>
    <t>Ixom HoldCo Pty Ltd</t>
  </si>
  <si>
    <t>Keppel Infrastructure Trust</t>
  </si>
  <si>
    <t>Jacuzzi Brands Corp</t>
  </si>
  <si>
    <t>BRH Holdings GP Ltd</t>
  </si>
  <si>
    <t>Investindustrial IV LP</t>
  </si>
  <si>
    <t>Janie &amp; Jack</t>
  </si>
  <si>
    <t>Gap Inc</t>
  </si>
  <si>
    <t>KMD Holding ApS</t>
  </si>
  <si>
    <t>NEC Corp</t>
  </si>
  <si>
    <t>Kodiak Gas Services LLC</t>
  </si>
  <si>
    <t>The Stephens Group LLC</t>
  </si>
  <si>
    <t>EQT Infrastructure III Fund</t>
  </si>
  <si>
    <t>LenderLive Network Inc</t>
  </si>
  <si>
    <t>Aquiline Capital Partners LLC</t>
  </si>
  <si>
    <t>Computershare Ltd</t>
  </si>
  <si>
    <t>Lipari Foods Inc</t>
  </si>
  <si>
    <t>Sterling Investment Partners</t>
  </si>
  <si>
    <t>Maincare Solutions SASU</t>
  </si>
  <si>
    <t>Montagu Private Equity LLP</t>
  </si>
  <si>
    <t>Miller Chemical &amp; Fertilizer LLC</t>
  </si>
  <si>
    <t>White Group Holdings LLC</t>
  </si>
  <si>
    <t>Huber Engineered Materials</t>
  </si>
  <si>
    <t>Mobile Communications America Inc</t>
  </si>
  <si>
    <t>WJ Partners LLC</t>
  </si>
  <si>
    <t>Sentinel Capital Partners LLC</t>
  </si>
  <si>
    <t>Modern Market Eatery</t>
  </si>
  <si>
    <t>Butterfly Eq Lp</t>
  </si>
  <si>
    <t>Lemonade Restaurant Group LLC</t>
  </si>
  <si>
    <t>Movie Tavern</t>
  </si>
  <si>
    <t>Veronis Suhler Stevenson</t>
  </si>
  <si>
    <t>Marcus Theatres Corp</t>
  </si>
  <si>
    <t>Nature Delivered Ltd</t>
  </si>
  <si>
    <t>Unilever PLC</t>
  </si>
  <si>
    <t>North American Rescue LLC</t>
  </si>
  <si>
    <t>Blue Wolf Capital Partners</t>
  </si>
  <si>
    <t>Henry Schein Inc</t>
  </si>
  <si>
    <t>Nso Group Technologies Ltd</t>
  </si>
  <si>
    <t>Oakridge Treatment Center,Rochester,Minnesota</t>
  </si>
  <si>
    <t>Oneida LtdFoodservice Business</t>
  </si>
  <si>
    <t>Monomoy Capital Partners LLC</t>
  </si>
  <si>
    <t>Crown Brands Inc</t>
  </si>
  <si>
    <t>Osmose Utilities Services Inc</t>
  </si>
  <si>
    <t>Kohlberg &amp; Co LLC</t>
  </si>
  <si>
    <t>EQT Partners AB</t>
  </si>
  <si>
    <t>Petro Waste Environmental LP</t>
  </si>
  <si>
    <t>Tailwater Capital LLC</t>
  </si>
  <si>
    <t>WM Energy Services Holdings LLC</t>
  </si>
  <si>
    <t>Petsupermarket Comercio De Produtos Para Animais SA</t>
  </si>
  <si>
    <t>Tiger Global Management LLC</t>
  </si>
  <si>
    <t>Tarpon Investimentos SA</t>
  </si>
  <si>
    <t>PF Chang's China Bistro Inc</t>
  </si>
  <si>
    <t>PF Chang's China Bistro Inc SPV</t>
  </si>
  <si>
    <t>Physiol SA</t>
  </si>
  <si>
    <t>TA Associates Management LP</t>
  </si>
  <si>
    <t>BeaverVisitec International Inc</t>
  </si>
  <si>
    <t>Process Benchmarking Ltd</t>
  </si>
  <si>
    <t>GTCR LLC</t>
  </si>
  <si>
    <t>Profile Products LLC</t>
  </si>
  <si>
    <t>Platte River Equity</t>
  </si>
  <si>
    <t>Incline Management Corp</t>
  </si>
  <si>
    <t>Promontoria Holding 174 BVSolar Power Plants Portfolio,Spain</t>
  </si>
  <si>
    <t>QEnergy Cuarzo SL</t>
  </si>
  <si>
    <t>Quality Solutions Inc</t>
  </si>
  <si>
    <t>Gridiron Capital LLC</t>
  </si>
  <si>
    <t>Red The Uniform Tailor Inc</t>
  </si>
  <si>
    <t>Charlesbank Capital Partners</t>
  </si>
  <si>
    <t>Unisync Corp</t>
  </si>
  <si>
    <t>Rio West Business Park,Tempe,Arizona</t>
  </si>
  <si>
    <t>The Wolff Co LLC</t>
  </si>
  <si>
    <t>Oaktree Capital Management LP</t>
  </si>
  <si>
    <t>Rover Today</t>
  </si>
  <si>
    <t>West End Holdings LLC</t>
  </si>
  <si>
    <t>Community Impact Newspaper Co</t>
  </si>
  <si>
    <t>Seitel Canada Ltd</t>
  </si>
  <si>
    <t>Pulse Seismic Inc</t>
  </si>
  <si>
    <t>SemiTorr Group Inc</t>
  </si>
  <si>
    <t>Riverlake Partners LLC</t>
  </si>
  <si>
    <t>Simmons Research LLC</t>
  </si>
  <si>
    <t>GfK MRI</t>
  </si>
  <si>
    <t>Six Senses Hotels Resorts Spas</t>
  </si>
  <si>
    <t>Pegasus Capital Advisors LP</t>
  </si>
  <si>
    <t>InterContinental Hotels Group PLC</t>
  </si>
  <si>
    <t>Sonneborn LLC</t>
  </si>
  <si>
    <t>OEP Parent LLC</t>
  </si>
  <si>
    <t>HollyFrontier LSP Holdings LLC</t>
  </si>
  <si>
    <t>Spirit Music Group Inc</t>
  </si>
  <si>
    <t>Lyric Capital Group</t>
  </si>
  <si>
    <t>Syntron Material Handling LLC</t>
  </si>
  <si>
    <t>Kadant Inc</t>
  </si>
  <si>
    <t>Techniks Tool Group</t>
  </si>
  <si>
    <t>Tenex Capital Management LLC</t>
  </si>
  <si>
    <t>Z Capital Partners LLC</t>
  </si>
  <si>
    <t>The Dlc Group</t>
  </si>
  <si>
    <t>Gryphon Investors Inc</t>
  </si>
  <si>
    <t>Addison Group LLC</t>
  </si>
  <si>
    <t>The OneLife Company SA</t>
  </si>
  <si>
    <t>Apicil Assurances SA</t>
  </si>
  <si>
    <t>Thermal Solutions Manufacturing</t>
  </si>
  <si>
    <t>Resilience Capital Partners</t>
  </si>
  <si>
    <t>Altus Capital Partners LLC</t>
  </si>
  <si>
    <t>Tidewater Holdings Inc</t>
  </si>
  <si>
    <t>Stonepeak Infrastructure</t>
  </si>
  <si>
    <t>Tidewater Holdings Inc SPV</t>
  </si>
  <si>
    <t>Times Higher Education Supplement Ltd</t>
  </si>
  <si>
    <t>Inflexion Private Equity Partners LLP</t>
  </si>
  <si>
    <t>Titan Fitness LLC</t>
  </si>
  <si>
    <t>LNK Partners LLC</t>
  </si>
  <si>
    <t>Roark Capital Management LLC</t>
  </si>
  <si>
    <t>Turning Tech Holdings LLC</t>
  </si>
  <si>
    <t>Brockway Moran &amp; Partners Inc</t>
  </si>
  <si>
    <t>Centre Lane Partners LLC</t>
  </si>
  <si>
    <t>United Group BV</t>
  </si>
  <si>
    <t>BC Partners LLP</t>
  </si>
  <si>
    <t>Universal Hospital Services Inc</t>
  </si>
  <si>
    <t>Irving Place Capital Mgmt LP</t>
  </si>
  <si>
    <t>Federal Street Acquisition Corp</t>
  </si>
  <si>
    <t>UTEX Industries UK Ltd</t>
  </si>
  <si>
    <t>Riverstone Holdings LLC</t>
  </si>
  <si>
    <t>Teescraft Engineering Ltd</t>
  </si>
  <si>
    <t>Vantage Airport Group Ltd</t>
  </si>
  <si>
    <t>Citigroup Inc</t>
  </si>
  <si>
    <t>Corsair Infrastructure Partners</t>
  </si>
  <si>
    <t>Four Winds Interactive LLC</t>
  </si>
  <si>
    <t>Western Industries Plastic Products LLC</t>
  </si>
  <si>
    <t>Speyside Equity LLC</t>
  </si>
  <si>
    <t>LJC Investments IV LLC</t>
  </si>
  <si>
    <t>Wheelabrator Technologies Inc</t>
  </si>
  <si>
    <t>Energy Capital Partners LLC</t>
  </si>
  <si>
    <t>Macquarie Infrastructure Partners Inc</t>
  </si>
  <si>
    <t>Wildhorse Resource Development Corp</t>
  </si>
  <si>
    <t>NGP Energy Capital Mgmt LLC</t>
  </si>
  <si>
    <t>Chesapeake Energy Corp</t>
  </si>
  <si>
    <t>Wittur Holding GmbH</t>
  </si>
  <si>
    <t>Public Sector Pension Investment Board</t>
  </si>
  <si>
    <t>Worms Way IncCertain Assets</t>
  </si>
  <si>
    <t>Growgeneration Corp</t>
  </si>
  <si>
    <t>Zoom Information Inc</t>
  </si>
  <si>
    <t>Great Hill Partners LP</t>
  </si>
  <si>
    <t>DiscoverOrg LLC</t>
  </si>
  <si>
    <t>Q1 2019 Buyout Exits Through M&amp;A</t>
  </si>
  <si>
    <t>Total:</t>
  </si>
  <si>
    <t>Source: Thomson Reuters. Data is from January 1 through April 1, 2019</t>
  </si>
  <si>
    <t>Source: Thomson Reuters; through April 1, 2019</t>
  </si>
  <si>
    <t>Actagro LLC</t>
  </si>
  <si>
    <t>Norwest Equity Partners</t>
  </si>
  <si>
    <t>Nutrien Ltd</t>
  </si>
  <si>
    <t>ARI Network Services Inc</t>
  </si>
  <si>
    <t>True Wind Capital Mgmt LLC</t>
  </si>
  <si>
    <t>Avanti Products Inc</t>
  </si>
  <si>
    <t>The Legacy Cos</t>
  </si>
  <si>
    <t>Center for Diagnostic Imaging Inc{CDI}</t>
  </si>
  <si>
    <t>Black Diamond Capital Mgmt LLC</t>
  </si>
  <si>
    <t>Wellspring Capital Management LLC</t>
  </si>
  <si>
    <t>Connecture IncCommercial U65 Business</t>
  </si>
  <si>
    <t>Benefitfocus Inc</t>
  </si>
  <si>
    <t>CoolSys Inc</t>
  </si>
  <si>
    <t>Ares Management Corp</t>
  </si>
  <si>
    <t>Eagle Quest International Ltd</t>
  </si>
  <si>
    <t>MSouth Equity Partners LLC</t>
  </si>
  <si>
    <t>Atlas Holdings LLC</t>
  </si>
  <si>
    <t>Enviroscent Inc</t>
  </si>
  <si>
    <t>Parthenon Capital Partners</t>
  </si>
  <si>
    <t>Undisclosed Acquiror</t>
  </si>
  <si>
    <t>Fenix Parts IncCanadian Operations</t>
  </si>
  <si>
    <t>Stellex Capital Management LP</t>
  </si>
  <si>
    <t>Goldy Metals Inc</t>
  </si>
  <si>
    <t>Five Star Food Service Inc</t>
  </si>
  <si>
    <t>PNC Finl Services Group Inc</t>
  </si>
  <si>
    <t>Freeman Spogli &amp; Co</t>
  </si>
  <si>
    <t>Good Food Holdings LLC</t>
  </si>
  <si>
    <t>Endeavour Capital Inc</t>
  </si>
  <si>
    <t>EMart Inc</t>
  </si>
  <si>
    <t>HGGC LLC</t>
  </si>
  <si>
    <t>Dyal Capital Partners LP</t>
  </si>
  <si>
    <t>Hilco Trading LLC</t>
  </si>
  <si>
    <t>Caisse De Depot Et Placement Du Quebec</t>
  </si>
  <si>
    <t>Internaxx Bank SA</t>
  </si>
  <si>
    <t>Swissquote Group Holding AG</t>
  </si>
  <si>
    <t>LearnIt Systems LLC</t>
  </si>
  <si>
    <t>LLR Partners Inc</t>
  </si>
  <si>
    <t>Lighthouse 360</t>
  </si>
  <si>
    <t>Siris Capital Group LLC</t>
  </si>
  <si>
    <t>Henry Schein One LLC</t>
  </si>
  <si>
    <t>LOFA Industries Inc</t>
  </si>
  <si>
    <t>Hunters Gate Holdings LLC</t>
  </si>
  <si>
    <t>Harbour Group Ltd</t>
  </si>
  <si>
    <t>Lone Star Real Estate Fund IV  (US) LPHealthcare Portfolio(93)</t>
  </si>
  <si>
    <t>Aedifica NV</t>
  </si>
  <si>
    <t>Medical Neurogenetics LLC</t>
  </si>
  <si>
    <t>HealthEdge Investment Partners</t>
  </si>
  <si>
    <t>Laboratory Corp of America Holdings</t>
  </si>
  <si>
    <t>MTD Products Inc</t>
  </si>
  <si>
    <t>MTD Holdings Inc</t>
  </si>
  <si>
    <t>Northcentral University</t>
  </si>
  <si>
    <t>Rockbridge Growth Equity LLC</t>
  </si>
  <si>
    <t>National University System</t>
  </si>
  <si>
    <t>OneSpaWorld (Bahamas) Ltd</t>
  </si>
  <si>
    <t>L Catterton Management Ltd</t>
  </si>
  <si>
    <t>Haymaker Acquisition Corp</t>
  </si>
  <si>
    <t>Phelps Industries LLC</t>
  </si>
  <si>
    <t>Granite Bridge Partners Llc</t>
  </si>
  <si>
    <t>Farragut Capital Partners Inc</t>
  </si>
  <si>
    <t>Prikos &amp; Becker LLC</t>
  </si>
  <si>
    <t>Blackland Group LLC</t>
  </si>
  <si>
    <t>Consolidated Aerospace Manufacturing LLC</t>
  </si>
  <si>
    <t>Professional Datasolutions Inc</t>
  </si>
  <si>
    <t>Insight Venture Partners LLC</t>
  </si>
  <si>
    <t>Proserv Group IncDrilling Services Business</t>
  </si>
  <si>
    <t>C Automation Inc</t>
  </si>
  <si>
    <t>Proserv UK LtdPrecision Machining Business</t>
  </si>
  <si>
    <t>GIL Investments Ltd</t>
  </si>
  <si>
    <t>TA Corporate Holdings Inc</t>
  </si>
  <si>
    <t>CI Capital Partners LLC</t>
  </si>
  <si>
    <t>Airgas Inc</t>
  </si>
  <si>
    <t>Tank Holding Corp</t>
  </si>
  <si>
    <t>Leonard Green &amp; Partners LP</t>
  </si>
  <si>
    <t>Olympus Partners LP</t>
  </si>
  <si>
    <t>United Process Inc</t>
  </si>
  <si>
    <t>Hamilton Robinson Capital</t>
  </si>
  <si>
    <t>Weiman Products LLC</t>
  </si>
  <si>
    <t>Weiman Products LLC SPV</t>
  </si>
  <si>
    <t>Trivest</t>
  </si>
  <si>
    <t>Pelican Water System</t>
  </si>
  <si>
    <t>Source: Thomson Reuters, SEC Filings, Buyouts; through April 1, 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</si>
</sst>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##"/>
    <numFmt numFmtId="165" formatCode="################.0"/>
    <numFmt numFmtId="166" formatCode="0.0%"/>
    <numFmt numFmtId="167" formatCode="mm/dd/yy"/>
    <numFmt numFmtId="168" formatCode="################.000"/>
    <numFmt numFmtId="169" formatCode="#,###,###,###,###,###.000"/>
    <numFmt numFmtId="170" formatCode="mm/dd/yyyy"/>
    <numFmt numFmtId="171" formatCode="_(* #,##0.0_);_(* \(#,##0.0\);_(* &quot;-&quot;??_);_(@_)"/>
    <numFmt numFmtId="172" formatCode="#,##0.000"/>
    <numFmt numFmtId="173" formatCode="0.0"/>
    <numFmt numFmtId="174" formatCode="mmm\-yyyy"/>
    <numFmt numFmtId="175" formatCode="0.00000000"/>
    <numFmt numFmtId="176" formatCode="#,##0.0"/>
    <numFmt numFmtId="177" formatCode="###0"/>
    <numFmt numFmtId="178" formatCode="#,###,###,###,###,###.0"/>
    <numFmt numFmtId="179" formatCode="0.000%"/>
    <numFmt numFmtId="180" formatCode="0.0000%"/>
    <numFmt numFmtId="181" formatCode="0.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################.00"/>
    <numFmt numFmtId="190" formatCode="[$-409]dddd\,\ mmmm\ d\,\ yyyy"/>
    <numFmt numFmtId="191" formatCode="&quot;$&quot;#,##0.00"/>
    <numFmt numFmtId="192" formatCode="dd\-mmm\-yyyy"/>
    <numFmt numFmtId="193" formatCode="#,##0.00;[Red]\(#,##0.00\)"/>
    <numFmt numFmtId="194" formatCode="0000"/>
    <numFmt numFmtId="195" formatCode="0.000000"/>
    <numFmt numFmtId="196" formatCode="0.0000000"/>
    <numFmt numFmtId="197" formatCode="0.00000"/>
    <numFmt numFmtId="198" formatCode="################.0000"/>
    <numFmt numFmtId="199" formatCode="################.00000"/>
    <numFmt numFmtId="200" formatCode="################.000000"/>
    <numFmt numFmtId="201" formatCode="m/d/yyyy;@"/>
    <numFmt numFmtId="202" formatCode="################.0000000"/>
    <numFmt numFmtId="203" formatCode="################.00000000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Source Sans Pro"/>
      <family val="2"/>
    </font>
    <font>
      <sz val="12"/>
      <color indexed="8"/>
      <name val="Source Sans Pro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.5"/>
      <color indexed="8"/>
      <name val="Times New Roman"/>
      <family val="0"/>
    </font>
    <font>
      <sz val="12.6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2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33" borderId="0" xfId="0" applyFont="1" applyFill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33" borderId="0" xfId="0" applyFont="1" applyFill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70" fontId="9" fillId="0" borderId="0" xfId="0" applyNumberFormat="1" applyFont="1" applyAlignment="1">
      <alignment horizontal="right" vertical="top"/>
    </xf>
    <xf numFmtId="0" fontId="9" fillId="0" borderId="0" xfId="64" applyFont="1" applyAlignment="1">
      <alignment vertical="top"/>
      <protection/>
    </xf>
    <xf numFmtId="189" fontId="9" fillId="0" borderId="0" xfId="64" applyNumberFormat="1" applyFont="1" applyAlignment="1">
      <alignment vertical="top"/>
      <protection/>
    </xf>
    <xf numFmtId="168" fontId="9" fillId="0" borderId="0" xfId="64" applyNumberFormat="1" applyFont="1" applyAlignment="1">
      <alignment vertical="top"/>
      <protection/>
    </xf>
    <xf numFmtId="0" fontId="9" fillId="33" borderId="0" xfId="64" applyFont="1" applyFill="1" applyAlignment="1">
      <alignment vertical="top"/>
      <protection/>
    </xf>
    <xf numFmtId="170" fontId="9" fillId="0" borderId="0" xfId="64" applyNumberFormat="1" applyFont="1" applyAlignment="1">
      <alignment horizontal="right" vertical="top"/>
      <protection/>
    </xf>
    <xf numFmtId="189" fontId="8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9" fontId="10" fillId="0" borderId="0" xfId="72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2" fillId="0" borderId="14" xfId="0" applyFont="1" applyBorder="1" applyAlignment="1">
      <alignment/>
    </xf>
    <xf numFmtId="166" fontId="9" fillId="0" borderId="15" xfId="72" applyNumberFormat="1" applyFont="1" applyBorder="1" applyAlignment="1">
      <alignment/>
    </xf>
    <xf numFmtId="0" fontId="9" fillId="0" borderId="16" xfId="0" applyFont="1" applyBorder="1" applyAlignment="1">
      <alignment vertical="top" wrapText="1"/>
    </xf>
    <xf numFmtId="166" fontId="9" fillId="0" borderId="17" xfId="72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8" fillId="0" borderId="13" xfId="0" applyFont="1" applyBorder="1" applyAlignment="1">
      <alignment vertical="top" wrapText="1"/>
    </xf>
    <xf numFmtId="0" fontId="14" fillId="0" borderId="14" xfId="0" applyFont="1" applyBorder="1" applyAlignment="1">
      <alignment/>
    </xf>
    <xf numFmtId="166" fontId="8" fillId="0" borderId="15" xfId="72" applyNumberFormat="1" applyFont="1" applyBorder="1" applyAlignment="1">
      <alignment/>
    </xf>
    <xf numFmtId="0" fontId="9" fillId="0" borderId="0" xfId="64" applyFont="1" applyAlignment="1">
      <alignment vertical="top" wrapText="1"/>
      <protection/>
    </xf>
    <xf numFmtId="168" fontId="9" fillId="0" borderId="0" xfId="0" applyNumberFormat="1" applyFont="1" applyAlignment="1">
      <alignment vertical="top"/>
    </xf>
    <xf numFmtId="189" fontId="9" fillId="0" borderId="0" xfId="0" applyNumberFormat="1" applyFont="1" applyAlignment="1">
      <alignment vertical="top"/>
    </xf>
    <xf numFmtId="173" fontId="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</a:rPr>
              <a:t>Buyout M&amp;A Exits By Quarter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82"/>
          <c:w val="0.994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'M&amp;A Quarter Breakdown'!$B$3</c:f>
              <c:strCache>
                <c:ptCount val="1"/>
                <c:pt idx="0">
                  <c:v>Value ($B)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'M&amp;A Quarter Breakdown'!$A$11:$A$31</c:f>
              <c:strCache/>
            </c:strRef>
          </c:cat>
          <c:val>
            <c:numRef>
              <c:f>'M&amp;A Quarter Breakdown'!$B$11:$B$31</c:f>
              <c:numCache/>
            </c:numRef>
          </c:val>
        </c:ser>
        <c:axId val="45845372"/>
        <c:axId val="9955165"/>
      </c:barChart>
      <c:lineChart>
        <c:grouping val="standard"/>
        <c:varyColors val="0"/>
        <c:ser>
          <c:idx val="1"/>
          <c:order val="1"/>
          <c:tx>
            <c:strRef>
              <c:f>'M&amp;A Quarter Breakdown'!$C$3</c:f>
              <c:strCache>
                <c:ptCount val="1"/>
                <c:pt idx="0">
                  <c:v>No. of Deals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'M&amp;A Quarter Breakdown'!$A$11:$A$31</c:f>
              <c:strCache/>
            </c:strRef>
          </c:cat>
          <c:val>
            <c:numRef>
              <c:f>'M&amp;A Quarter Breakdown'!$C$11:$C$31</c:f>
              <c:numCache/>
            </c:numRef>
          </c:val>
          <c:smooth val="0"/>
        </c:ser>
        <c:axId val="22487622"/>
        <c:axId val="1062007"/>
      </c:lineChart>
      <c:catAx>
        <c:axId val="458453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955165"/>
        <c:crosses val="autoZero"/>
        <c:auto val="0"/>
        <c:lblOffset val="100"/>
        <c:tickLblSkip val="1"/>
        <c:noMultiLvlLbl val="0"/>
      </c:catAx>
      <c:valAx>
        <c:axId val="9955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845372"/>
        <c:crossesAt val="1"/>
        <c:crossBetween val="between"/>
        <c:dispUnits/>
      </c:valAx>
      <c:catAx>
        <c:axId val="224876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62007"/>
        <c:crosses val="autoZero"/>
        <c:auto val="0"/>
        <c:lblOffset val="100"/>
        <c:tickLblSkip val="1"/>
        <c:noMultiLvlLbl val="0"/>
      </c:catAx>
      <c:valAx>
        <c:axId val="10620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8762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125"/>
          <c:w val="0.2657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Q1 2019 M&amp;A exits industry breakdown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815"/>
          <c:w val="0.57325"/>
          <c:h val="0.7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Industry!$B$3:$B$13</c:f>
              <c:strCache/>
            </c:strRef>
          </c:cat>
          <c:val>
            <c:numRef>
              <c:f>Industry!$C$3:$C$13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1005"/>
          <c:w val="0.26825"/>
          <c:h val="0.8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PE-Backed IPO Exits By Quarter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25"/>
          <c:w val="0.985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'IPO Quarter Breakdown'!$B$2</c:f>
              <c:strCache>
                <c:ptCount val="1"/>
                <c:pt idx="0">
                  <c:v>Value ($B)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'IPO Quarter Breakdown'!$A$11:$A$31</c:f>
              <c:strCache/>
            </c:strRef>
          </c:cat>
          <c:val>
            <c:numRef>
              <c:f>'IPO Quarter Breakdown'!$B$11:$B$31</c:f>
              <c:numCache/>
            </c:numRef>
          </c:val>
        </c:ser>
        <c:axId val="9558064"/>
        <c:axId val="18913713"/>
      </c:barChart>
      <c:lineChart>
        <c:grouping val="standard"/>
        <c:varyColors val="0"/>
        <c:ser>
          <c:idx val="1"/>
          <c:order val="1"/>
          <c:tx>
            <c:strRef>
              <c:f>'IPO Quarter Breakdown'!$C$2</c:f>
              <c:strCache>
                <c:ptCount val="1"/>
                <c:pt idx="0">
                  <c:v>No. of Deals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'IPO Quarter Breakdown'!$A$11:$A$31</c:f>
              <c:strCache/>
            </c:strRef>
          </c:cat>
          <c:val>
            <c:numRef>
              <c:f>'IPO Quarter Breakdown'!$C$11:$C$31</c:f>
              <c:numCache/>
            </c:numRef>
          </c:val>
          <c:smooth val="0"/>
        </c:ser>
        <c:axId val="36005690"/>
        <c:axId val="55615755"/>
      </c:lineChart>
      <c:catAx>
        <c:axId val="955806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13713"/>
        <c:crosses val="autoZero"/>
        <c:auto val="0"/>
        <c:lblOffset val="100"/>
        <c:tickLblSkip val="1"/>
        <c:noMultiLvlLbl val="0"/>
      </c:catAx>
      <c:valAx>
        <c:axId val="18913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8064"/>
        <c:crossesAt val="1"/>
        <c:crossBetween val="between"/>
        <c:dispUnits/>
      </c:valAx>
      <c:catAx>
        <c:axId val="36005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5615755"/>
        <c:crosses val="autoZero"/>
        <c:auto val="0"/>
        <c:lblOffset val="100"/>
        <c:tickLblSkip val="1"/>
        <c:noMultiLvlLbl val="0"/>
      </c:catAx>
      <c:valAx>
        <c:axId val="556157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05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21125"/>
          <c:w val="0.155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9525</xdr:rowOff>
    </xdr:from>
    <xdr:to>
      <xdr:col>18</xdr:col>
      <xdr:colOff>19050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2324100" y="390525"/>
        <a:ext cx="106965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66675</xdr:rowOff>
    </xdr:from>
    <xdr:to>
      <xdr:col>15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181850" y="66675"/>
        <a:ext cx="5305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171450</xdr:rowOff>
    </xdr:from>
    <xdr:to>
      <xdr:col>20</xdr:col>
      <xdr:colOff>590550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343150" y="171450"/>
        <a:ext cx="127920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E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421875" style="1" customWidth="1"/>
    <col min="2" max="3" width="11.421875" style="1" customWidth="1"/>
    <col min="4" max="4" width="3.7109375" style="1" customWidth="1"/>
    <col min="5" max="20" width="11.421875" style="1" customWidth="1"/>
    <col min="21" max="21" width="9.140625" style="1" customWidth="1"/>
    <col min="22" max="16384" width="11.421875" style="1" customWidth="1"/>
  </cols>
  <sheetData>
    <row r="3" spans="2:3" ht="15">
      <c r="B3" s="1" t="s">
        <v>0</v>
      </c>
      <c r="C3" s="1" t="s">
        <v>1</v>
      </c>
    </row>
    <row r="4" spans="1:3" ht="15">
      <c r="A4" s="1" t="s">
        <v>3</v>
      </c>
      <c r="B4" s="34">
        <v>15.8477</v>
      </c>
      <c r="C4" s="35">
        <v>109</v>
      </c>
    </row>
    <row r="5" spans="1:3" ht="15">
      <c r="A5" s="1" t="s">
        <v>4</v>
      </c>
      <c r="B5" s="34">
        <v>21.4706</v>
      </c>
      <c r="C5" s="35">
        <v>126</v>
      </c>
    </row>
    <row r="6" spans="1:3" ht="15">
      <c r="A6" s="1" t="s">
        <v>5</v>
      </c>
      <c r="B6" s="34">
        <v>37.6613</v>
      </c>
      <c r="C6" s="35">
        <v>185</v>
      </c>
    </row>
    <row r="7" spans="1:3" ht="15">
      <c r="A7" s="1" t="s">
        <v>6</v>
      </c>
      <c r="B7" s="34">
        <v>8.3959</v>
      </c>
      <c r="C7" s="35">
        <v>105</v>
      </c>
    </row>
    <row r="8" spans="1:3" ht="15">
      <c r="A8" s="1" t="s">
        <v>7</v>
      </c>
      <c r="B8" s="34">
        <v>10.3596</v>
      </c>
      <c r="C8" s="35">
        <v>119</v>
      </c>
    </row>
    <row r="9" spans="1:3" ht="15">
      <c r="A9" s="1" t="s">
        <v>8</v>
      </c>
      <c r="B9" s="34">
        <v>21.0801</v>
      </c>
      <c r="C9" s="35">
        <v>113</v>
      </c>
    </row>
    <row r="10" spans="1:3" ht="15">
      <c r="A10" s="1" t="s">
        <v>9</v>
      </c>
      <c r="B10" s="34">
        <v>23.7439</v>
      </c>
      <c r="C10" s="35">
        <v>140</v>
      </c>
    </row>
    <row r="11" spans="1:3" ht="15">
      <c r="A11" s="1" t="s">
        <v>10</v>
      </c>
      <c r="B11" s="34">
        <v>22.384</v>
      </c>
      <c r="C11" s="35">
        <v>147</v>
      </c>
    </row>
    <row r="12" spans="1:3" ht="15">
      <c r="A12" s="1" t="s">
        <v>11</v>
      </c>
      <c r="B12" s="34">
        <v>28.967</v>
      </c>
      <c r="C12" s="35">
        <v>171</v>
      </c>
    </row>
    <row r="13" spans="1:3" ht="15">
      <c r="A13" s="1" t="s">
        <v>38</v>
      </c>
      <c r="B13" s="34">
        <v>24.951</v>
      </c>
      <c r="C13" s="35">
        <v>190</v>
      </c>
    </row>
    <row r="14" spans="1:3" ht="15">
      <c r="A14" s="1" t="s">
        <v>39</v>
      </c>
      <c r="B14" s="34">
        <v>35.158</v>
      </c>
      <c r="C14" s="35">
        <v>182</v>
      </c>
    </row>
    <row r="15" spans="1:3" ht="15">
      <c r="A15" s="1" t="s">
        <v>42</v>
      </c>
      <c r="B15" s="34">
        <v>36.85</v>
      </c>
      <c r="C15" s="35">
        <v>136</v>
      </c>
    </row>
    <row r="16" spans="1:3" ht="15">
      <c r="A16" s="1" t="s">
        <v>43</v>
      </c>
      <c r="B16" s="34">
        <v>35.81</v>
      </c>
      <c r="C16" s="35">
        <v>135</v>
      </c>
    </row>
    <row r="17" spans="1:3" ht="15">
      <c r="A17" s="1" t="s">
        <v>44</v>
      </c>
      <c r="B17" s="34">
        <v>27.819</v>
      </c>
      <c r="C17" s="35">
        <v>143</v>
      </c>
    </row>
    <row r="18" spans="1:3" ht="15">
      <c r="A18" s="1" t="s">
        <v>46</v>
      </c>
      <c r="B18" s="34">
        <v>30.93046</v>
      </c>
      <c r="C18" s="35">
        <v>153</v>
      </c>
    </row>
    <row r="19" spans="1:3" ht="15">
      <c r="A19" s="1" t="s">
        <v>49</v>
      </c>
      <c r="B19" s="34">
        <v>15.61329</v>
      </c>
      <c r="C19" s="35">
        <v>140</v>
      </c>
    </row>
    <row r="20" spans="1:3" ht="15">
      <c r="A20" s="1" t="s">
        <v>50</v>
      </c>
      <c r="B20" s="34">
        <v>24.54614</v>
      </c>
      <c r="C20" s="35">
        <v>118</v>
      </c>
    </row>
    <row r="21" spans="1:3" ht="15">
      <c r="A21" s="1" t="s">
        <v>51</v>
      </c>
      <c r="B21" s="34">
        <v>27.512576</v>
      </c>
      <c r="C21" s="35">
        <v>142</v>
      </c>
    </row>
    <row r="22" spans="1:5" ht="15">
      <c r="A22" s="1" t="s">
        <v>52</v>
      </c>
      <c r="B22" s="34">
        <v>26.96984</v>
      </c>
      <c r="C22" s="35">
        <v>157</v>
      </c>
      <c r="E22" s="9" t="s">
        <v>375</v>
      </c>
    </row>
    <row r="23" spans="1:3" ht="15">
      <c r="A23" s="1" t="s">
        <v>55</v>
      </c>
      <c r="B23" s="34">
        <v>15.90112</v>
      </c>
      <c r="C23" s="35">
        <v>162</v>
      </c>
    </row>
    <row r="24" spans="1:3" ht="15">
      <c r="A24" s="1" t="s">
        <v>59</v>
      </c>
      <c r="B24" s="34">
        <v>18.3182</v>
      </c>
      <c r="C24" s="35">
        <v>161</v>
      </c>
    </row>
    <row r="25" spans="1:3" ht="15">
      <c r="A25" s="1" t="s">
        <v>61</v>
      </c>
      <c r="B25" s="34">
        <v>35.45291</v>
      </c>
      <c r="C25" s="35">
        <v>182</v>
      </c>
    </row>
    <row r="26" spans="1:3" ht="15">
      <c r="A26" s="1" t="s">
        <v>64</v>
      </c>
      <c r="B26" s="34">
        <v>55.26118</v>
      </c>
      <c r="C26" s="35">
        <v>159</v>
      </c>
    </row>
    <row r="27" spans="1:3" ht="15">
      <c r="A27" s="1" t="s">
        <v>65</v>
      </c>
      <c r="B27" s="34">
        <v>28.8252</v>
      </c>
      <c r="C27" s="35">
        <v>164</v>
      </c>
    </row>
    <row r="28" spans="1:3" ht="15">
      <c r="A28" s="1" t="s">
        <v>68</v>
      </c>
      <c r="B28" s="34">
        <v>30.87</v>
      </c>
      <c r="C28" s="35">
        <v>164</v>
      </c>
    </row>
    <row r="29" spans="1:3" ht="15">
      <c r="A29" s="1" t="s">
        <v>71</v>
      </c>
      <c r="B29" s="34">
        <v>24.01596</v>
      </c>
      <c r="C29" s="1">
        <v>170</v>
      </c>
    </row>
    <row r="30" spans="1:3" ht="15">
      <c r="A30" s="1" t="s">
        <v>93</v>
      </c>
      <c r="B30" s="34">
        <v>49.86061</v>
      </c>
      <c r="C30" s="1">
        <v>204</v>
      </c>
    </row>
    <row r="31" spans="1:3" ht="15">
      <c r="A31" s="1" t="s">
        <v>95</v>
      </c>
      <c r="B31" s="34">
        <v>23.36885</v>
      </c>
      <c r="C31" s="1">
        <v>144</v>
      </c>
    </row>
    <row r="33" spans="1:3" ht="17.25" customHeight="1">
      <c r="A33" s="1" t="s">
        <v>66</v>
      </c>
      <c r="B33" s="34">
        <f>AVERAGE(B4:B31)</f>
        <v>27.069444142857133</v>
      </c>
      <c r="C33" s="8">
        <f>AVERAGE(C4:C31)</f>
        <v>150.75</v>
      </c>
    </row>
  </sheetData>
  <sheetProtection/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J25"/>
  <sheetViews>
    <sheetView showGridLines="0" zoomScalePageLayoutView="0" workbookViewId="0" topLeftCell="A1">
      <selection activeCell="A1" sqref="A1"/>
    </sheetView>
  </sheetViews>
  <sheetFormatPr defaultColWidth="12.140625" defaultRowHeight="15"/>
  <cols>
    <col min="1" max="1" width="12.140625" style="23" customWidth="1"/>
    <col min="2" max="2" width="17.140625" style="23" customWidth="1"/>
    <col min="3" max="3" width="16.57421875" style="23" customWidth="1"/>
    <col min="4" max="4" width="15.8515625" style="23" customWidth="1"/>
    <col min="5" max="5" width="12.140625" style="23" customWidth="1"/>
    <col min="6" max="6" width="11.421875" style="23" customWidth="1"/>
    <col min="7" max="7" width="11.8515625" style="23" customWidth="1"/>
    <col min="8" max="8" width="10.57421875" style="23" customWidth="1"/>
    <col min="9" max="9" width="4.8515625" style="23" customWidth="1"/>
    <col min="10" max="10" width="6.57421875" style="23" customWidth="1"/>
    <col min="11" max="14" width="12.140625" style="23" customWidth="1"/>
    <col min="15" max="15" width="10.57421875" style="23" customWidth="1"/>
    <col min="16" max="16384" width="12.140625" style="23" customWidth="1"/>
  </cols>
  <sheetData>
    <row r="1" ht="16.5" thickBot="1"/>
    <row r="2" spans="2:4" ht="16.5" thickBot="1">
      <c r="B2" s="26" t="s">
        <v>23</v>
      </c>
      <c r="C2" s="27" t="s">
        <v>24</v>
      </c>
      <c r="D2" s="28" t="s">
        <v>25</v>
      </c>
    </row>
    <row r="3" spans="2:4" ht="15.75">
      <c r="B3" s="29" t="s">
        <v>14</v>
      </c>
      <c r="C3" s="30">
        <v>24</v>
      </c>
      <c r="D3" s="31">
        <f aca="true" t="shared" si="0" ref="D3:D13">C3/$C$14</f>
        <v>0.16901408450704225</v>
      </c>
    </row>
    <row r="4" spans="2:4" ht="15.75">
      <c r="B4" s="32" t="s">
        <v>13</v>
      </c>
      <c r="C4" s="30">
        <v>21</v>
      </c>
      <c r="D4" s="33">
        <f t="shared" si="0"/>
        <v>0.14788732394366197</v>
      </c>
    </row>
    <row r="5" spans="2:4" ht="25.5">
      <c r="B5" s="32" t="s">
        <v>21</v>
      </c>
      <c r="C5" s="30">
        <v>19</v>
      </c>
      <c r="D5" s="33">
        <f t="shared" si="0"/>
        <v>0.13380281690140844</v>
      </c>
    </row>
    <row r="6" spans="2:4" ht="15.75">
      <c r="B6" s="32" t="s">
        <v>20</v>
      </c>
      <c r="C6" s="30">
        <v>12</v>
      </c>
      <c r="D6" s="33">
        <f t="shared" si="0"/>
        <v>0.08450704225352113</v>
      </c>
    </row>
    <row r="7" spans="2:4" ht="15.75">
      <c r="B7" s="32" t="s">
        <v>22</v>
      </c>
      <c r="C7" s="30">
        <v>12</v>
      </c>
      <c r="D7" s="33">
        <f t="shared" si="0"/>
        <v>0.08450704225352113</v>
      </c>
    </row>
    <row r="8" spans="2:4" ht="15.75">
      <c r="B8" s="32" t="s">
        <v>15</v>
      </c>
      <c r="C8" s="30">
        <v>10</v>
      </c>
      <c r="D8" s="33">
        <f t="shared" si="0"/>
        <v>0.07042253521126761</v>
      </c>
    </row>
    <row r="9" spans="2:4" ht="25.5">
      <c r="B9" s="32" t="s">
        <v>18</v>
      </c>
      <c r="C9" s="30">
        <v>10</v>
      </c>
      <c r="D9" s="33">
        <f t="shared" si="0"/>
        <v>0.07042253521126761</v>
      </c>
    </row>
    <row r="10" spans="2:4" ht="15.75">
      <c r="B10" s="32" t="s">
        <v>16</v>
      </c>
      <c r="C10" s="30">
        <v>10</v>
      </c>
      <c r="D10" s="33">
        <f t="shared" si="0"/>
        <v>0.07042253521126761</v>
      </c>
    </row>
    <row r="11" spans="2:4" ht="15.75">
      <c r="B11" s="32" t="s">
        <v>12</v>
      </c>
      <c r="C11" s="30">
        <v>9</v>
      </c>
      <c r="D11" s="33">
        <f t="shared" si="0"/>
        <v>0.06338028169014084</v>
      </c>
    </row>
    <row r="12" spans="2:4" ht="15.75">
      <c r="B12" s="32" t="s">
        <v>19</v>
      </c>
      <c r="C12" s="30">
        <v>8</v>
      </c>
      <c r="D12" s="33">
        <f t="shared" si="0"/>
        <v>0.056338028169014086</v>
      </c>
    </row>
    <row r="13" spans="2:4" ht="15.75">
      <c r="B13" s="32" t="s">
        <v>17</v>
      </c>
      <c r="C13" s="30">
        <v>7</v>
      </c>
      <c r="D13" s="33">
        <f t="shared" si="0"/>
        <v>0.04929577464788732</v>
      </c>
    </row>
    <row r="14" spans="2:4" ht="15.75">
      <c r="B14" s="36" t="s">
        <v>26</v>
      </c>
      <c r="C14" s="37">
        <f>SUM(C3:C13)</f>
        <v>142</v>
      </c>
      <c r="D14" s="38">
        <v>1</v>
      </c>
    </row>
    <row r="16" ht="15.75">
      <c r="B16" s="24"/>
    </row>
    <row r="17" spans="2:4" ht="15.75">
      <c r="B17" s="24"/>
      <c r="D17" s="25"/>
    </row>
    <row r="18" ht="15.75">
      <c r="B18" s="24"/>
    </row>
    <row r="19" ht="15.75">
      <c r="B19" s="24"/>
    </row>
    <row r="20" ht="15.75">
      <c r="B20" s="24"/>
    </row>
    <row r="21" ht="15.75">
      <c r="B21" s="24"/>
    </row>
    <row r="22" spans="2:10" ht="15.75">
      <c r="B22" s="24"/>
      <c r="J22" s="47" t="s">
        <v>374</v>
      </c>
    </row>
    <row r="23" ht="17.25" customHeight="1">
      <c r="B23" s="24"/>
    </row>
    <row r="24" ht="15.75">
      <c r="B24" s="24"/>
    </row>
    <row r="25" ht="15.75">
      <c r="B25" s="24"/>
    </row>
  </sheetData>
  <sheetProtection/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47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5"/>
  <cols>
    <col min="1" max="1" width="10.8515625" style="9" bestFit="1" customWidth="1"/>
    <col min="2" max="2" width="40.7109375" style="9" bestFit="1" customWidth="1"/>
    <col min="3" max="3" width="30.8515625" style="6" bestFit="1" customWidth="1"/>
    <col min="4" max="4" width="30.8515625" style="9" bestFit="1" customWidth="1"/>
    <col min="5" max="5" width="12.8515625" style="9" bestFit="1" customWidth="1"/>
    <col min="6" max="6" width="45.7109375" style="9" bestFit="1" customWidth="1"/>
    <col min="7" max="16384" width="11.421875" style="9" customWidth="1"/>
  </cols>
  <sheetData>
    <row r="1" spans="1:6" ht="12.75">
      <c r="A1" s="48" t="s">
        <v>372</v>
      </c>
      <c r="B1" s="48"/>
      <c r="C1" s="48"/>
      <c r="D1" s="48"/>
      <c r="E1" s="48"/>
      <c r="F1" s="48"/>
    </row>
    <row r="2" spans="1:6" ht="25.5">
      <c r="A2" s="10" t="s">
        <v>45</v>
      </c>
      <c r="B2" s="2" t="s">
        <v>27</v>
      </c>
      <c r="C2" s="3" t="s">
        <v>37</v>
      </c>
      <c r="D2" s="2" t="s">
        <v>23</v>
      </c>
      <c r="E2" s="10" t="s">
        <v>40</v>
      </c>
      <c r="F2" s="2" t="s">
        <v>41</v>
      </c>
    </row>
    <row r="3" spans="1:6" ht="12.75">
      <c r="A3" s="43">
        <v>43482</v>
      </c>
      <c r="B3" s="9" t="s">
        <v>111</v>
      </c>
      <c r="C3" s="6" t="s">
        <v>112</v>
      </c>
      <c r="D3" s="9" t="s">
        <v>15</v>
      </c>
      <c r="F3" s="9" t="s">
        <v>75</v>
      </c>
    </row>
    <row r="4" spans="1:6" ht="12.75">
      <c r="A4" s="43">
        <v>43539</v>
      </c>
      <c r="B4" s="9" t="s">
        <v>376</v>
      </c>
      <c r="C4" s="6" t="s">
        <v>377</v>
      </c>
      <c r="D4" s="9" t="s">
        <v>20</v>
      </c>
      <c r="E4" s="44">
        <v>340</v>
      </c>
      <c r="F4" s="9" t="s">
        <v>378</v>
      </c>
    </row>
    <row r="5" spans="1:6" ht="12.75">
      <c r="A5" s="43">
        <v>43467</v>
      </c>
      <c r="B5" s="9" t="s">
        <v>113</v>
      </c>
      <c r="C5" s="6" t="s">
        <v>114</v>
      </c>
      <c r="D5" s="9" t="s">
        <v>14</v>
      </c>
      <c r="E5" s="44">
        <v>4.93</v>
      </c>
      <c r="F5" s="9" t="s">
        <v>115</v>
      </c>
    </row>
    <row r="6" spans="1:6" ht="12.75">
      <c r="A6" s="43">
        <v>43524</v>
      </c>
      <c r="B6" s="9" t="s">
        <v>116</v>
      </c>
      <c r="C6" s="6" t="s">
        <v>117</v>
      </c>
      <c r="D6" s="9" t="s">
        <v>18</v>
      </c>
      <c r="F6" s="9" t="s">
        <v>74</v>
      </c>
    </row>
    <row r="7" spans="1:6" ht="12.75">
      <c r="A7" s="43">
        <v>43518</v>
      </c>
      <c r="B7" s="9" t="s">
        <v>118</v>
      </c>
      <c r="C7" s="6" t="s">
        <v>119</v>
      </c>
      <c r="D7" s="9" t="s">
        <v>12</v>
      </c>
      <c r="F7" s="9" t="s">
        <v>120</v>
      </c>
    </row>
    <row r="8" spans="1:6" ht="12.75">
      <c r="A8" s="43">
        <v>43522</v>
      </c>
      <c r="B8" s="9" t="s">
        <v>121</v>
      </c>
      <c r="C8" s="6" t="s">
        <v>122</v>
      </c>
      <c r="D8" s="9" t="s">
        <v>12</v>
      </c>
      <c r="F8" s="9" t="s">
        <v>47</v>
      </c>
    </row>
    <row r="9" spans="1:6" ht="12.75">
      <c r="A9" s="43">
        <v>43511</v>
      </c>
      <c r="B9" s="9" t="s">
        <v>123</v>
      </c>
      <c r="C9" s="6" t="s">
        <v>83</v>
      </c>
      <c r="D9" s="9" t="s">
        <v>13</v>
      </c>
      <c r="E9" s="44">
        <v>14.8</v>
      </c>
      <c r="F9" s="9" t="s">
        <v>124</v>
      </c>
    </row>
    <row r="10" spans="1:6" ht="12.75">
      <c r="A10" s="43">
        <v>43479</v>
      </c>
      <c r="B10" s="9" t="s">
        <v>125</v>
      </c>
      <c r="C10" s="6" t="s">
        <v>126</v>
      </c>
      <c r="D10" s="9" t="s">
        <v>14</v>
      </c>
      <c r="F10" s="9" t="s">
        <v>47</v>
      </c>
    </row>
    <row r="11" spans="1:6" ht="12.75">
      <c r="A11" s="43">
        <v>43497</v>
      </c>
      <c r="B11" s="9" t="s">
        <v>127</v>
      </c>
      <c r="C11" s="6" t="s">
        <v>63</v>
      </c>
      <c r="D11" s="9" t="s">
        <v>13</v>
      </c>
      <c r="F11" s="9" t="s">
        <v>128</v>
      </c>
    </row>
    <row r="12" spans="1:6" ht="12.75">
      <c r="A12" s="43">
        <v>43509</v>
      </c>
      <c r="B12" s="9" t="s">
        <v>129</v>
      </c>
      <c r="C12" s="6" t="s">
        <v>130</v>
      </c>
      <c r="D12" s="9" t="s">
        <v>14</v>
      </c>
      <c r="E12" s="44">
        <v>160</v>
      </c>
      <c r="F12" s="9" t="s">
        <v>131</v>
      </c>
    </row>
    <row r="13" spans="1:6" ht="12.75">
      <c r="A13" s="43">
        <v>43528</v>
      </c>
      <c r="B13" s="9" t="s">
        <v>379</v>
      </c>
      <c r="C13" s="6" t="s">
        <v>380</v>
      </c>
      <c r="D13" s="9" t="s">
        <v>13</v>
      </c>
      <c r="F13" s="9" t="s">
        <v>286</v>
      </c>
    </row>
    <row r="14" spans="1:6" ht="12.75">
      <c r="A14" s="43">
        <v>43500</v>
      </c>
      <c r="B14" s="9" t="s">
        <v>132</v>
      </c>
      <c r="C14" s="6" t="s">
        <v>81</v>
      </c>
      <c r="D14" s="9" t="s">
        <v>13</v>
      </c>
      <c r="F14" s="9" t="s">
        <v>90</v>
      </c>
    </row>
    <row r="15" spans="1:6" ht="12.75">
      <c r="A15" s="43">
        <v>43529</v>
      </c>
      <c r="B15" s="9" t="s">
        <v>381</v>
      </c>
      <c r="C15" s="6" t="s">
        <v>114</v>
      </c>
      <c r="D15" s="9" t="s">
        <v>22</v>
      </c>
      <c r="F15" s="9" t="s">
        <v>382</v>
      </c>
    </row>
    <row r="16" spans="1:6" ht="12.75">
      <c r="A16" s="43">
        <v>43488</v>
      </c>
      <c r="B16" s="9" t="s">
        <v>133</v>
      </c>
      <c r="C16" s="6" t="s">
        <v>134</v>
      </c>
      <c r="D16" s="9" t="s">
        <v>13</v>
      </c>
      <c r="F16" s="9" t="s">
        <v>135</v>
      </c>
    </row>
    <row r="17" spans="1:6" ht="12.75">
      <c r="A17" s="43">
        <v>43523</v>
      </c>
      <c r="B17" s="9" t="s">
        <v>136</v>
      </c>
      <c r="C17" s="6" t="s">
        <v>137</v>
      </c>
      <c r="D17" s="9" t="s">
        <v>17</v>
      </c>
      <c r="E17" s="44">
        <v>72.25</v>
      </c>
      <c r="F17" s="9" t="s">
        <v>138</v>
      </c>
    </row>
    <row r="18" spans="1:6" ht="12.75">
      <c r="A18" s="43">
        <v>43487</v>
      </c>
      <c r="B18" s="9" t="s">
        <v>139</v>
      </c>
      <c r="C18" s="6" t="s">
        <v>78</v>
      </c>
      <c r="D18" s="9" t="s">
        <v>15</v>
      </c>
      <c r="E18" s="44">
        <v>9.626</v>
      </c>
      <c r="F18" s="9" t="s">
        <v>140</v>
      </c>
    </row>
    <row r="19" spans="1:6" ht="12.75">
      <c r="A19" s="43">
        <v>43503</v>
      </c>
      <c r="B19" s="9" t="s">
        <v>141</v>
      </c>
      <c r="C19" s="6" t="s">
        <v>84</v>
      </c>
      <c r="D19" s="9" t="s">
        <v>17</v>
      </c>
      <c r="E19" s="44">
        <v>69.75</v>
      </c>
      <c r="F19" s="9" t="s">
        <v>142</v>
      </c>
    </row>
    <row r="20" spans="1:6" ht="12.75">
      <c r="A20" s="43">
        <v>43497</v>
      </c>
      <c r="B20" s="9" t="s">
        <v>143</v>
      </c>
      <c r="C20" s="6" t="s">
        <v>70</v>
      </c>
      <c r="D20" s="9" t="s">
        <v>16</v>
      </c>
      <c r="F20" s="9" t="s">
        <v>144</v>
      </c>
    </row>
    <row r="21" spans="1:6" ht="12.75">
      <c r="A21" s="43">
        <v>43522</v>
      </c>
      <c r="B21" s="9" t="s">
        <v>145</v>
      </c>
      <c r="C21" s="6" t="s">
        <v>145</v>
      </c>
      <c r="D21" s="9" t="s">
        <v>16</v>
      </c>
      <c r="F21" s="9" t="s">
        <v>146</v>
      </c>
    </row>
    <row r="22" spans="1:6" ht="12.75">
      <c r="A22" s="43">
        <v>43493</v>
      </c>
      <c r="B22" s="9" t="s">
        <v>147</v>
      </c>
      <c r="C22" s="6" t="s">
        <v>148</v>
      </c>
      <c r="D22" s="9" t="s">
        <v>21</v>
      </c>
      <c r="F22" s="9" t="s">
        <v>74</v>
      </c>
    </row>
    <row r="23" spans="1:6" ht="12.75">
      <c r="A23" s="43">
        <v>43522</v>
      </c>
      <c r="B23" s="9" t="s">
        <v>149</v>
      </c>
      <c r="C23" s="6" t="s">
        <v>28</v>
      </c>
      <c r="D23" s="9" t="s">
        <v>18</v>
      </c>
      <c r="F23" s="9" t="s">
        <v>150</v>
      </c>
    </row>
    <row r="24" spans="1:6" ht="12.75">
      <c r="A24" s="43">
        <v>43502</v>
      </c>
      <c r="B24" s="9" t="s">
        <v>151</v>
      </c>
      <c r="C24" s="6" t="s">
        <v>28</v>
      </c>
      <c r="D24" s="9" t="s">
        <v>17</v>
      </c>
      <c r="E24" s="44">
        <v>71.228</v>
      </c>
      <c r="F24" s="9" t="s">
        <v>152</v>
      </c>
    </row>
    <row r="25" spans="1:6" ht="12.75">
      <c r="A25" s="43">
        <v>43493</v>
      </c>
      <c r="B25" s="9" t="s">
        <v>153</v>
      </c>
      <c r="C25" s="6" t="s">
        <v>74</v>
      </c>
      <c r="D25" s="9" t="s">
        <v>22</v>
      </c>
      <c r="E25" s="44">
        <v>726.123</v>
      </c>
      <c r="F25" s="9" t="s">
        <v>154</v>
      </c>
    </row>
    <row r="26" spans="1:6" ht="12.75">
      <c r="A26" s="43">
        <v>43507</v>
      </c>
      <c r="B26" s="9" t="s">
        <v>155</v>
      </c>
      <c r="C26" s="6" t="s">
        <v>57</v>
      </c>
      <c r="D26" s="9" t="s">
        <v>20</v>
      </c>
      <c r="E26" s="44">
        <v>1800</v>
      </c>
      <c r="F26" s="9" t="s">
        <v>156</v>
      </c>
    </row>
    <row r="27" spans="1:6" ht="12.75">
      <c r="A27" s="43">
        <v>43479</v>
      </c>
      <c r="B27" s="9" t="s">
        <v>157</v>
      </c>
      <c r="C27" s="6" t="s">
        <v>158</v>
      </c>
      <c r="D27" s="9" t="s">
        <v>13</v>
      </c>
      <c r="F27" s="9" t="s">
        <v>159</v>
      </c>
    </row>
    <row r="28" spans="1:6" ht="12.75">
      <c r="A28" s="43">
        <v>43511</v>
      </c>
      <c r="B28" s="9" t="s">
        <v>160</v>
      </c>
      <c r="C28" s="6" t="s">
        <v>161</v>
      </c>
      <c r="D28" s="9" t="s">
        <v>18</v>
      </c>
      <c r="F28" s="9" t="s">
        <v>58</v>
      </c>
    </row>
    <row r="29" spans="1:6" ht="12.75">
      <c r="A29" s="43">
        <v>43525</v>
      </c>
      <c r="B29" s="9" t="s">
        <v>162</v>
      </c>
      <c r="C29" s="6" t="s">
        <v>163</v>
      </c>
      <c r="D29" s="9" t="s">
        <v>14</v>
      </c>
      <c r="E29" s="44">
        <v>43.4</v>
      </c>
      <c r="F29" s="9" t="s">
        <v>164</v>
      </c>
    </row>
    <row r="30" spans="1:6" ht="12.75">
      <c r="A30" s="43">
        <v>43542</v>
      </c>
      <c r="B30" s="9" t="s">
        <v>383</v>
      </c>
      <c r="C30" s="6" t="s">
        <v>384</v>
      </c>
      <c r="D30" s="9" t="s">
        <v>15</v>
      </c>
      <c r="F30" s="9" t="s">
        <v>385</v>
      </c>
    </row>
    <row r="31" spans="1:6" ht="12.75">
      <c r="A31" s="43">
        <v>43506</v>
      </c>
      <c r="B31" s="9" t="s">
        <v>165</v>
      </c>
      <c r="C31" s="6" t="s">
        <v>92</v>
      </c>
      <c r="D31" s="9" t="s">
        <v>14</v>
      </c>
      <c r="F31" s="9" t="s">
        <v>166</v>
      </c>
    </row>
    <row r="32" spans="1:6" ht="12.75">
      <c r="A32" s="43">
        <v>43532</v>
      </c>
      <c r="B32" s="9" t="s">
        <v>167</v>
      </c>
      <c r="C32" s="6" t="s">
        <v>168</v>
      </c>
      <c r="D32" s="9" t="s">
        <v>15</v>
      </c>
      <c r="E32" s="44">
        <v>1338.256</v>
      </c>
      <c r="F32" s="9" t="s">
        <v>169</v>
      </c>
    </row>
    <row r="33" spans="1:6" ht="12.75">
      <c r="A33" s="43">
        <v>43469</v>
      </c>
      <c r="B33" s="9" t="s">
        <v>170</v>
      </c>
      <c r="C33" s="6" t="s">
        <v>171</v>
      </c>
      <c r="D33" s="9" t="s">
        <v>16</v>
      </c>
      <c r="F33" s="9" t="s">
        <v>172</v>
      </c>
    </row>
    <row r="34" spans="1:6" ht="12.75">
      <c r="A34" s="43">
        <v>43510</v>
      </c>
      <c r="B34" s="9" t="s">
        <v>173</v>
      </c>
      <c r="C34" s="6" t="s">
        <v>174</v>
      </c>
      <c r="D34" s="9" t="s">
        <v>15</v>
      </c>
      <c r="F34" s="9" t="s">
        <v>175</v>
      </c>
    </row>
    <row r="35" spans="1:6" ht="12.75">
      <c r="A35" s="43">
        <v>43496</v>
      </c>
      <c r="B35" s="9" t="s">
        <v>176</v>
      </c>
      <c r="C35" s="6" t="s">
        <v>84</v>
      </c>
      <c r="D35" s="9" t="s">
        <v>21</v>
      </c>
      <c r="F35" s="9" t="s">
        <v>47</v>
      </c>
    </row>
    <row r="36" spans="1:6" ht="12.75">
      <c r="A36" s="43">
        <v>43496</v>
      </c>
      <c r="B36" s="9" t="s">
        <v>176</v>
      </c>
      <c r="C36" s="6" t="s">
        <v>84</v>
      </c>
      <c r="D36" s="9" t="s">
        <v>21</v>
      </c>
      <c r="F36" s="9" t="s">
        <v>177</v>
      </c>
    </row>
    <row r="37" spans="1:6" ht="12.75">
      <c r="A37" s="43">
        <v>43521</v>
      </c>
      <c r="B37" s="9" t="s">
        <v>386</v>
      </c>
      <c r="C37" s="6" t="s">
        <v>76</v>
      </c>
      <c r="D37" s="9" t="s">
        <v>13</v>
      </c>
      <c r="F37" s="9" t="s">
        <v>387</v>
      </c>
    </row>
    <row r="38" spans="1:6" ht="12.75">
      <c r="A38" s="43">
        <v>43469</v>
      </c>
      <c r="B38" s="9" t="s">
        <v>178</v>
      </c>
      <c r="C38" s="6" t="s">
        <v>179</v>
      </c>
      <c r="D38" s="9" t="s">
        <v>13</v>
      </c>
      <c r="E38" s="44">
        <v>1644.018</v>
      </c>
      <c r="F38" s="9" t="s">
        <v>180</v>
      </c>
    </row>
    <row r="39" spans="1:6" ht="12.75">
      <c r="A39" s="43">
        <v>43545</v>
      </c>
      <c r="B39" s="9" t="s">
        <v>388</v>
      </c>
      <c r="C39" s="6" t="s">
        <v>78</v>
      </c>
      <c r="D39" s="9" t="s">
        <v>14</v>
      </c>
      <c r="F39" s="9" t="s">
        <v>389</v>
      </c>
    </row>
    <row r="40" spans="1:6" ht="12.75">
      <c r="A40" s="43">
        <v>43483</v>
      </c>
      <c r="B40" s="9" t="s">
        <v>181</v>
      </c>
      <c r="C40" s="6" t="s">
        <v>182</v>
      </c>
      <c r="D40" s="9" t="s">
        <v>22</v>
      </c>
      <c r="F40" s="9" t="s">
        <v>58</v>
      </c>
    </row>
    <row r="41" spans="1:6" ht="12.75">
      <c r="A41" s="43">
        <v>43521</v>
      </c>
      <c r="B41" s="9" t="s">
        <v>183</v>
      </c>
      <c r="C41" s="6" t="s">
        <v>28</v>
      </c>
      <c r="D41" s="9" t="s">
        <v>15</v>
      </c>
      <c r="E41" s="44">
        <v>3150</v>
      </c>
      <c r="F41" s="9" t="s">
        <v>184</v>
      </c>
    </row>
    <row r="42" spans="1:6" ht="12.75">
      <c r="A42" s="43">
        <v>43487</v>
      </c>
      <c r="B42" s="9" t="s">
        <v>185</v>
      </c>
      <c r="C42" s="6" t="s">
        <v>78</v>
      </c>
      <c r="D42" s="9" t="s">
        <v>15</v>
      </c>
      <c r="E42" s="44">
        <v>6.287</v>
      </c>
      <c r="F42" s="9" t="s">
        <v>140</v>
      </c>
    </row>
    <row r="43" spans="1:6" ht="12.75">
      <c r="A43" s="43">
        <v>43497</v>
      </c>
      <c r="B43" s="9" t="s">
        <v>390</v>
      </c>
      <c r="C43" s="6" t="s">
        <v>391</v>
      </c>
      <c r="D43" s="9" t="s">
        <v>20</v>
      </c>
      <c r="F43" s="9" t="s">
        <v>392</v>
      </c>
    </row>
    <row r="44" spans="1:6" ht="12.75">
      <c r="A44" s="43">
        <v>43504</v>
      </c>
      <c r="B44" s="9" t="s">
        <v>186</v>
      </c>
      <c r="C44" s="6" t="s">
        <v>130</v>
      </c>
      <c r="D44" s="9" t="s">
        <v>12</v>
      </c>
      <c r="F44" s="9" t="s">
        <v>82</v>
      </c>
    </row>
    <row r="45" spans="1:6" ht="12.75">
      <c r="A45" s="43">
        <v>43471</v>
      </c>
      <c r="B45" s="9" t="s">
        <v>187</v>
      </c>
      <c r="C45" s="6" t="s">
        <v>77</v>
      </c>
      <c r="D45" s="9" t="s">
        <v>13</v>
      </c>
      <c r="F45" s="9" t="s">
        <v>91</v>
      </c>
    </row>
    <row r="46" spans="1:6" ht="12.75">
      <c r="A46" s="43">
        <v>43481</v>
      </c>
      <c r="B46" s="9" t="s">
        <v>188</v>
      </c>
      <c r="C46" s="6" t="s">
        <v>75</v>
      </c>
      <c r="D46" s="9" t="s">
        <v>20</v>
      </c>
      <c r="E46" s="44">
        <v>1250</v>
      </c>
      <c r="F46" s="9" t="s">
        <v>189</v>
      </c>
    </row>
    <row r="47" spans="1:6" ht="12.75">
      <c r="A47" s="43">
        <v>43475</v>
      </c>
      <c r="B47" s="9" t="s">
        <v>190</v>
      </c>
      <c r="C47" s="6" t="s">
        <v>53</v>
      </c>
      <c r="D47" s="9" t="s">
        <v>20</v>
      </c>
      <c r="E47" s="44">
        <v>225.459</v>
      </c>
      <c r="F47" s="9" t="s">
        <v>191</v>
      </c>
    </row>
    <row r="48" spans="1:6" ht="12.75">
      <c r="A48" s="43">
        <v>43528</v>
      </c>
      <c r="B48" s="9" t="s">
        <v>192</v>
      </c>
      <c r="C48" s="6" t="s">
        <v>193</v>
      </c>
      <c r="D48" s="9" t="s">
        <v>14</v>
      </c>
      <c r="E48" s="44">
        <v>385</v>
      </c>
      <c r="F48" s="9" t="s">
        <v>194</v>
      </c>
    </row>
    <row r="49" spans="1:6" ht="12.75">
      <c r="A49" s="43">
        <v>43510</v>
      </c>
      <c r="B49" s="9" t="s">
        <v>195</v>
      </c>
      <c r="C49" s="6" t="s">
        <v>196</v>
      </c>
      <c r="D49" s="9" t="s">
        <v>13</v>
      </c>
      <c r="F49" s="9" t="s">
        <v>197</v>
      </c>
    </row>
    <row r="50" spans="1:6" ht="12.75">
      <c r="A50" s="43">
        <v>43550</v>
      </c>
      <c r="B50" s="9" t="s">
        <v>393</v>
      </c>
      <c r="C50" s="6" t="s">
        <v>394</v>
      </c>
      <c r="D50" s="9" t="s">
        <v>22</v>
      </c>
      <c r="E50" s="44">
        <v>1.8</v>
      </c>
      <c r="F50" s="9" t="s">
        <v>395</v>
      </c>
    </row>
    <row r="51" spans="1:6" ht="12.75">
      <c r="A51" s="43">
        <v>43529</v>
      </c>
      <c r="B51" s="9" t="s">
        <v>198</v>
      </c>
      <c r="C51" s="6" t="s">
        <v>199</v>
      </c>
      <c r="D51" s="9" t="s">
        <v>19</v>
      </c>
      <c r="F51" s="9" t="s">
        <v>200</v>
      </c>
    </row>
    <row r="52" spans="1:6" ht="12.75">
      <c r="A52" s="43">
        <v>43525</v>
      </c>
      <c r="B52" s="9" t="s">
        <v>201</v>
      </c>
      <c r="C52" s="6" t="s">
        <v>84</v>
      </c>
      <c r="D52" s="9" t="s">
        <v>19</v>
      </c>
      <c r="F52" s="9" t="s">
        <v>202</v>
      </c>
    </row>
    <row r="53" spans="1:6" ht="12.75">
      <c r="A53" s="43">
        <v>43537</v>
      </c>
      <c r="B53" s="9" t="s">
        <v>396</v>
      </c>
      <c r="C53" s="6" t="s">
        <v>397</v>
      </c>
      <c r="D53" s="9" t="s">
        <v>22</v>
      </c>
      <c r="F53" s="9" t="s">
        <v>398</v>
      </c>
    </row>
    <row r="54" spans="1:6" ht="12.75">
      <c r="A54" s="43">
        <v>43552</v>
      </c>
      <c r="B54" s="9" t="s">
        <v>399</v>
      </c>
      <c r="C54" s="6" t="s">
        <v>400</v>
      </c>
      <c r="D54" s="9" t="s">
        <v>14</v>
      </c>
      <c r="F54" s="9" t="s">
        <v>401</v>
      </c>
    </row>
    <row r="55" spans="1:6" ht="12.75">
      <c r="A55" s="43">
        <v>43494</v>
      </c>
      <c r="B55" s="9" t="s">
        <v>203</v>
      </c>
      <c r="C55" s="6" t="s">
        <v>79</v>
      </c>
      <c r="D55" s="9" t="s">
        <v>14</v>
      </c>
      <c r="F55" s="9" t="s">
        <v>69</v>
      </c>
    </row>
    <row r="56" spans="1:6" ht="12.75">
      <c r="A56" s="43">
        <v>43517</v>
      </c>
      <c r="B56" s="9" t="s">
        <v>204</v>
      </c>
      <c r="C56" s="6" t="s">
        <v>73</v>
      </c>
      <c r="D56" s="9" t="s">
        <v>18</v>
      </c>
      <c r="E56" s="44">
        <v>100</v>
      </c>
      <c r="F56" s="9" t="s">
        <v>47</v>
      </c>
    </row>
    <row r="57" spans="1:6" ht="12.75">
      <c r="A57" s="43">
        <v>43530</v>
      </c>
      <c r="B57" s="9" t="s">
        <v>205</v>
      </c>
      <c r="C57" s="6" t="s">
        <v>205</v>
      </c>
      <c r="D57" s="9" t="s">
        <v>16</v>
      </c>
      <c r="F57" s="9" t="s">
        <v>28</v>
      </c>
    </row>
    <row r="58" spans="1:6" ht="12.75">
      <c r="A58" s="43">
        <v>43508</v>
      </c>
      <c r="B58" s="9" t="s">
        <v>206</v>
      </c>
      <c r="C58" s="6" t="s">
        <v>77</v>
      </c>
      <c r="D58" s="9" t="s">
        <v>21</v>
      </c>
      <c r="F58" s="9" t="s">
        <v>207</v>
      </c>
    </row>
    <row r="59" spans="1:6" ht="12.75">
      <c r="A59" s="43">
        <v>43479</v>
      </c>
      <c r="B59" s="9" t="s">
        <v>402</v>
      </c>
      <c r="C59" s="6" t="s">
        <v>403</v>
      </c>
      <c r="D59" s="9" t="s">
        <v>16</v>
      </c>
      <c r="E59" s="44">
        <v>275</v>
      </c>
      <c r="F59" s="9" t="s">
        <v>404</v>
      </c>
    </row>
    <row r="60" spans="1:6" ht="12.75">
      <c r="A60" s="43">
        <v>43468</v>
      </c>
      <c r="B60" s="9" t="s">
        <v>208</v>
      </c>
      <c r="C60" s="6" t="s">
        <v>89</v>
      </c>
      <c r="D60" s="9" t="s">
        <v>15</v>
      </c>
      <c r="F60" s="9" t="s">
        <v>209</v>
      </c>
    </row>
    <row r="61" spans="1:6" ht="12.75">
      <c r="A61" s="43">
        <v>43550</v>
      </c>
      <c r="B61" s="9" t="s">
        <v>405</v>
      </c>
      <c r="C61" s="6" t="s">
        <v>405</v>
      </c>
      <c r="D61" s="9" t="s">
        <v>16</v>
      </c>
      <c r="F61" s="9" t="s">
        <v>406</v>
      </c>
    </row>
    <row r="62" spans="1:6" ht="12.75">
      <c r="A62" s="43">
        <v>43545</v>
      </c>
      <c r="B62" s="9" t="s">
        <v>407</v>
      </c>
      <c r="C62" s="6" t="s">
        <v>407</v>
      </c>
      <c r="D62" s="9" t="s">
        <v>16</v>
      </c>
      <c r="F62" s="9" t="s">
        <v>408</v>
      </c>
    </row>
    <row r="63" spans="1:6" ht="12.75">
      <c r="A63" s="43">
        <v>43495</v>
      </c>
      <c r="B63" s="9" t="s">
        <v>210</v>
      </c>
      <c r="C63" s="6" t="s">
        <v>28</v>
      </c>
      <c r="D63" s="9" t="s">
        <v>17</v>
      </c>
      <c r="E63" s="44">
        <v>187.649</v>
      </c>
      <c r="F63" s="9" t="s">
        <v>211</v>
      </c>
    </row>
    <row r="64" spans="1:6" ht="12.75">
      <c r="A64" s="43">
        <v>43473</v>
      </c>
      <c r="B64" s="9" t="s">
        <v>212</v>
      </c>
      <c r="C64" s="6" t="s">
        <v>88</v>
      </c>
      <c r="D64" s="9" t="s">
        <v>13</v>
      </c>
      <c r="F64" s="9" t="s">
        <v>213</v>
      </c>
    </row>
    <row r="65" spans="1:6" ht="12.75">
      <c r="A65" s="43">
        <v>43524</v>
      </c>
      <c r="B65" s="9" t="s">
        <v>214</v>
      </c>
      <c r="C65" s="6" t="s">
        <v>87</v>
      </c>
      <c r="D65" s="9" t="s">
        <v>17</v>
      </c>
      <c r="F65" s="9" t="s">
        <v>215</v>
      </c>
    </row>
    <row r="66" spans="1:6" ht="12.75">
      <c r="A66" s="43">
        <v>43473</v>
      </c>
      <c r="B66" s="9" t="s">
        <v>216</v>
      </c>
      <c r="C66" s="6" t="s">
        <v>158</v>
      </c>
      <c r="D66" s="9" t="s">
        <v>13</v>
      </c>
      <c r="F66" s="9" t="s">
        <v>217</v>
      </c>
    </row>
    <row r="67" spans="1:6" ht="12.75">
      <c r="A67" s="43">
        <v>43474</v>
      </c>
      <c r="B67" s="9" t="s">
        <v>218</v>
      </c>
      <c r="C67" s="6" t="s">
        <v>219</v>
      </c>
      <c r="D67" s="9" t="s">
        <v>21</v>
      </c>
      <c r="F67" s="9" t="s">
        <v>220</v>
      </c>
    </row>
    <row r="68" spans="1:6" ht="12.75">
      <c r="A68" s="43">
        <v>43528</v>
      </c>
      <c r="B68" s="9" t="s">
        <v>221</v>
      </c>
      <c r="C68" s="6" t="s">
        <v>87</v>
      </c>
      <c r="D68" s="9" t="s">
        <v>22</v>
      </c>
      <c r="E68" s="44">
        <v>1.98</v>
      </c>
      <c r="F68" s="9" t="s">
        <v>222</v>
      </c>
    </row>
    <row r="69" spans="1:6" ht="12.75">
      <c r="A69" s="43">
        <v>43497</v>
      </c>
      <c r="B69" s="9" t="s">
        <v>223</v>
      </c>
      <c r="C69" s="6" t="s">
        <v>224</v>
      </c>
      <c r="D69" s="9" t="s">
        <v>21</v>
      </c>
      <c r="F69" s="9" t="s">
        <v>225</v>
      </c>
    </row>
    <row r="70" spans="1:6" ht="12.75">
      <c r="A70" s="43">
        <v>43532</v>
      </c>
      <c r="B70" s="9" t="s">
        <v>226</v>
      </c>
      <c r="C70" s="6" t="s">
        <v>85</v>
      </c>
      <c r="D70" s="9" t="s">
        <v>14</v>
      </c>
      <c r="E70" s="44">
        <v>690</v>
      </c>
      <c r="F70" s="9" t="s">
        <v>227</v>
      </c>
    </row>
    <row r="71" spans="1:6" ht="12.75">
      <c r="A71" s="43">
        <v>43546</v>
      </c>
      <c r="B71" s="9" t="s">
        <v>409</v>
      </c>
      <c r="C71" s="6" t="s">
        <v>72</v>
      </c>
      <c r="D71" s="9" t="s">
        <v>16</v>
      </c>
      <c r="E71" s="44">
        <v>32.002</v>
      </c>
      <c r="F71" s="9" t="s">
        <v>410</v>
      </c>
    </row>
    <row r="72" spans="1:6" ht="12.75">
      <c r="A72" s="43">
        <v>43529</v>
      </c>
      <c r="B72" s="9" t="s">
        <v>228</v>
      </c>
      <c r="C72" s="6" t="s">
        <v>53</v>
      </c>
      <c r="D72" s="9" t="s">
        <v>20</v>
      </c>
      <c r="F72" s="9" t="s">
        <v>229</v>
      </c>
    </row>
    <row r="73" spans="1:6" ht="12.75">
      <c r="A73" s="43">
        <v>43467</v>
      </c>
      <c r="B73" s="9" t="s">
        <v>230</v>
      </c>
      <c r="C73" s="6" t="s">
        <v>231</v>
      </c>
      <c r="D73" s="9" t="s">
        <v>20</v>
      </c>
      <c r="E73" s="44">
        <v>265</v>
      </c>
      <c r="F73" s="9" t="s">
        <v>232</v>
      </c>
    </row>
    <row r="74" spans="1:6" ht="12.75">
      <c r="A74" s="43">
        <v>43515</v>
      </c>
      <c r="B74" s="9" t="s">
        <v>233</v>
      </c>
      <c r="C74" s="6" t="s">
        <v>28</v>
      </c>
      <c r="D74" s="9" t="s">
        <v>20</v>
      </c>
      <c r="E74" s="44">
        <v>810.498</v>
      </c>
      <c r="F74" s="9" t="s">
        <v>234</v>
      </c>
    </row>
    <row r="75" spans="1:6" ht="12.75">
      <c r="A75" s="43">
        <v>43522</v>
      </c>
      <c r="B75" s="9" t="s">
        <v>235</v>
      </c>
      <c r="C75" s="6" t="s">
        <v>236</v>
      </c>
      <c r="D75" s="9" t="s">
        <v>14</v>
      </c>
      <c r="F75" s="9" t="s">
        <v>237</v>
      </c>
    </row>
    <row r="76" spans="1:6" ht="12.75">
      <c r="A76" s="43">
        <v>43528</v>
      </c>
      <c r="B76" s="9" t="s">
        <v>238</v>
      </c>
      <c r="C76" s="6" t="s">
        <v>60</v>
      </c>
      <c r="D76" s="9" t="s">
        <v>12</v>
      </c>
      <c r="E76" s="44">
        <v>35</v>
      </c>
      <c r="F76" s="9" t="s">
        <v>239</v>
      </c>
    </row>
    <row r="77" spans="1:6" ht="12.75">
      <c r="A77" s="43">
        <v>43517</v>
      </c>
      <c r="B77" s="9" t="s">
        <v>240</v>
      </c>
      <c r="C77" s="6" t="s">
        <v>74</v>
      </c>
      <c r="D77" s="9" t="s">
        <v>13</v>
      </c>
      <c r="E77" s="44">
        <v>1216.416</v>
      </c>
      <c r="F77" s="9" t="s">
        <v>241</v>
      </c>
    </row>
    <row r="78" spans="1:6" ht="12.75">
      <c r="A78" s="43">
        <v>43507</v>
      </c>
      <c r="B78" s="9" t="s">
        <v>242</v>
      </c>
      <c r="C78" s="6" t="s">
        <v>243</v>
      </c>
      <c r="D78" s="9" t="s">
        <v>19</v>
      </c>
      <c r="F78" s="9" t="s">
        <v>244</v>
      </c>
    </row>
    <row r="79" spans="1:6" ht="12.75">
      <c r="A79" s="43">
        <v>43544</v>
      </c>
      <c r="B79" s="9" t="s">
        <v>411</v>
      </c>
      <c r="C79" s="6" t="s">
        <v>412</v>
      </c>
      <c r="D79" s="9" t="s">
        <v>21</v>
      </c>
      <c r="F79" s="9" t="s">
        <v>326</v>
      </c>
    </row>
    <row r="80" spans="1:6" ht="12.75">
      <c r="A80" s="43">
        <v>43467</v>
      </c>
      <c r="B80" s="9" t="s">
        <v>245</v>
      </c>
      <c r="C80" s="6" t="s">
        <v>246</v>
      </c>
      <c r="D80" s="9" t="s">
        <v>21</v>
      </c>
      <c r="F80" s="9" t="s">
        <v>247</v>
      </c>
    </row>
    <row r="81" spans="1:6" ht="12.75">
      <c r="A81" s="43">
        <v>43542</v>
      </c>
      <c r="B81" s="9" t="s">
        <v>413</v>
      </c>
      <c r="C81" s="6" t="s">
        <v>414</v>
      </c>
      <c r="D81" s="9" t="s">
        <v>13</v>
      </c>
      <c r="F81" s="9" t="s">
        <v>415</v>
      </c>
    </row>
    <row r="82" spans="1:6" ht="12.75">
      <c r="A82" s="43">
        <v>43473</v>
      </c>
      <c r="B82" s="9" t="s">
        <v>248</v>
      </c>
      <c r="C82" s="6" t="s">
        <v>249</v>
      </c>
      <c r="D82" s="9" t="s">
        <v>12</v>
      </c>
      <c r="F82" s="9" t="s">
        <v>57</v>
      </c>
    </row>
    <row r="83" spans="1:6" ht="12.75">
      <c r="A83" s="43">
        <v>43531</v>
      </c>
      <c r="B83" s="9" t="s">
        <v>416</v>
      </c>
      <c r="C83" s="6" t="s">
        <v>417</v>
      </c>
      <c r="D83" s="9" t="s">
        <v>13</v>
      </c>
      <c r="F83" s="9" t="s">
        <v>418</v>
      </c>
    </row>
    <row r="84" spans="1:6" ht="12.75">
      <c r="A84" s="43">
        <v>43497</v>
      </c>
      <c r="B84" s="9" t="s">
        <v>419</v>
      </c>
      <c r="C84" s="6" t="s">
        <v>87</v>
      </c>
      <c r="D84" s="9" t="s">
        <v>17</v>
      </c>
      <c r="E84" s="44">
        <v>569.475</v>
      </c>
      <c r="F84" s="9" t="s">
        <v>420</v>
      </c>
    </row>
    <row r="85" spans="1:6" ht="12.75">
      <c r="A85" s="43">
        <v>43500</v>
      </c>
      <c r="B85" s="9" t="s">
        <v>250</v>
      </c>
      <c r="C85" s="6" t="s">
        <v>80</v>
      </c>
      <c r="D85" s="9" t="s">
        <v>13</v>
      </c>
      <c r="F85" s="9" t="s">
        <v>251</v>
      </c>
    </row>
    <row r="86" spans="1:6" ht="12.75">
      <c r="A86" s="43">
        <v>43525</v>
      </c>
      <c r="B86" s="9" t="s">
        <v>421</v>
      </c>
      <c r="C86" s="6" t="s">
        <v>422</v>
      </c>
      <c r="D86" s="9" t="s">
        <v>21</v>
      </c>
      <c r="F86" s="9" t="s">
        <v>423</v>
      </c>
    </row>
    <row r="87" spans="1:6" ht="12.75">
      <c r="A87" s="43">
        <v>43529</v>
      </c>
      <c r="B87" s="9" t="s">
        <v>252</v>
      </c>
      <c r="C87" s="6" t="s">
        <v>253</v>
      </c>
      <c r="D87" s="9" t="s">
        <v>20</v>
      </c>
      <c r="F87" s="9" t="s">
        <v>254</v>
      </c>
    </row>
    <row r="88" spans="1:6" ht="12.75">
      <c r="A88" s="43">
        <v>43528</v>
      </c>
      <c r="B88" s="9" t="s">
        <v>255</v>
      </c>
      <c r="C88" s="6" t="s">
        <v>256</v>
      </c>
      <c r="D88" s="9" t="s">
        <v>48</v>
      </c>
      <c r="F88" s="9" t="s">
        <v>257</v>
      </c>
    </row>
    <row r="89" spans="1:6" ht="12.75">
      <c r="A89" s="43">
        <v>43516</v>
      </c>
      <c r="B89" s="9" t="s">
        <v>258</v>
      </c>
      <c r="C89" s="6" t="s">
        <v>259</v>
      </c>
      <c r="D89" s="9" t="s">
        <v>22</v>
      </c>
      <c r="F89" s="9" t="s">
        <v>260</v>
      </c>
    </row>
    <row r="90" spans="1:6" ht="12.75">
      <c r="A90" s="43">
        <v>43497</v>
      </c>
      <c r="B90" s="9" t="s">
        <v>261</v>
      </c>
      <c r="C90" s="6" t="s">
        <v>262</v>
      </c>
      <c r="D90" s="9" t="s">
        <v>18</v>
      </c>
      <c r="E90" s="44">
        <v>139</v>
      </c>
      <c r="F90" s="9" t="s">
        <v>263</v>
      </c>
    </row>
    <row r="91" spans="1:6" ht="12.75">
      <c r="A91" s="43">
        <v>43467</v>
      </c>
      <c r="B91" s="9" t="s">
        <v>424</v>
      </c>
      <c r="C91" s="6" t="s">
        <v>425</v>
      </c>
      <c r="D91" s="9" t="s">
        <v>14</v>
      </c>
      <c r="E91" s="44">
        <v>234</v>
      </c>
      <c r="F91" s="9" t="s">
        <v>227</v>
      </c>
    </row>
    <row r="92" spans="1:6" ht="12.75">
      <c r="A92" s="43">
        <v>43501</v>
      </c>
      <c r="B92" s="9" t="s">
        <v>264</v>
      </c>
      <c r="C92" s="6" t="s">
        <v>73</v>
      </c>
      <c r="D92" s="9" t="s">
        <v>12</v>
      </c>
      <c r="F92" s="9" t="s">
        <v>265</v>
      </c>
    </row>
    <row r="93" spans="1:6" ht="12.75">
      <c r="A93" s="43">
        <v>43528</v>
      </c>
      <c r="B93" s="9" t="s">
        <v>266</v>
      </c>
      <c r="C93" s="6" t="s">
        <v>267</v>
      </c>
      <c r="D93" s="9" t="s">
        <v>22</v>
      </c>
      <c r="F93" s="9" t="s">
        <v>268</v>
      </c>
    </row>
    <row r="94" spans="1:6" ht="12.75">
      <c r="A94" s="43">
        <v>43472</v>
      </c>
      <c r="B94" s="9" t="s">
        <v>426</v>
      </c>
      <c r="C94" s="6" t="s">
        <v>427</v>
      </c>
      <c r="D94" s="9" t="s">
        <v>13</v>
      </c>
      <c r="F94" s="9" t="s">
        <v>428</v>
      </c>
    </row>
    <row r="95" spans="1:6" ht="12.75">
      <c r="A95" s="43">
        <v>43510</v>
      </c>
      <c r="B95" s="9" t="s">
        <v>269</v>
      </c>
      <c r="C95" s="6" t="s">
        <v>76</v>
      </c>
      <c r="D95" s="9" t="s">
        <v>21</v>
      </c>
      <c r="F95" s="9" t="s">
        <v>47</v>
      </c>
    </row>
    <row r="96" spans="1:6" ht="12.75">
      <c r="A96" s="43">
        <v>43487</v>
      </c>
      <c r="B96" s="9" t="s">
        <v>270</v>
      </c>
      <c r="C96" s="6" t="s">
        <v>78</v>
      </c>
      <c r="D96" s="9" t="s">
        <v>15</v>
      </c>
      <c r="E96" s="44">
        <v>7.784</v>
      </c>
      <c r="F96" s="9" t="s">
        <v>140</v>
      </c>
    </row>
    <row r="97" spans="1:6" ht="12.75">
      <c r="A97" s="43">
        <v>43493</v>
      </c>
      <c r="B97" s="9" t="s">
        <v>271</v>
      </c>
      <c r="C97" s="6" t="s">
        <v>272</v>
      </c>
      <c r="D97" s="9" t="s">
        <v>12</v>
      </c>
      <c r="F97" s="9" t="s">
        <v>273</v>
      </c>
    </row>
    <row r="98" spans="1:6" ht="12.75">
      <c r="A98" s="43">
        <v>43542</v>
      </c>
      <c r="B98" s="9" t="s">
        <v>429</v>
      </c>
      <c r="C98" s="6" t="s">
        <v>430</v>
      </c>
      <c r="D98" s="9" t="s">
        <v>21</v>
      </c>
      <c r="E98" s="44">
        <v>948</v>
      </c>
      <c r="F98" s="9" t="s">
        <v>431</v>
      </c>
    </row>
    <row r="99" spans="1:6" ht="12.75">
      <c r="A99" s="43">
        <v>43489</v>
      </c>
      <c r="B99" s="9" t="s">
        <v>274</v>
      </c>
      <c r="C99" s="6" t="s">
        <v>275</v>
      </c>
      <c r="D99" s="9" t="s">
        <v>14</v>
      </c>
      <c r="F99" s="9" t="s">
        <v>276</v>
      </c>
    </row>
    <row r="100" spans="1:6" ht="12.75">
      <c r="A100" s="43">
        <v>43510</v>
      </c>
      <c r="B100" s="9" t="s">
        <v>455</v>
      </c>
      <c r="C100" s="6" t="s">
        <v>454</v>
      </c>
      <c r="D100" s="9" t="s">
        <v>21</v>
      </c>
      <c r="F100" s="9" t="s">
        <v>131</v>
      </c>
    </row>
    <row r="101" spans="1:6" ht="12.75">
      <c r="A101" s="43">
        <v>43535</v>
      </c>
      <c r="B101" s="9" t="s">
        <v>277</v>
      </c>
      <c r="C101" s="6" t="s">
        <v>278</v>
      </c>
      <c r="D101" s="9" t="s">
        <v>19</v>
      </c>
      <c r="F101" s="9" t="s">
        <v>279</v>
      </c>
    </row>
    <row r="102" spans="1:6" ht="12.75">
      <c r="A102" s="43">
        <v>43515</v>
      </c>
      <c r="B102" s="9" t="s">
        <v>280</v>
      </c>
      <c r="C102" s="6" t="s">
        <v>281</v>
      </c>
      <c r="D102" s="9" t="s">
        <v>22</v>
      </c>
      <c r="F102" s="9" t="s">
        <v>282</v>
      </c>
    </row>
    <row r="103" spans="1:6" ht="12.75">
      <c r="A103" s="43">
        <v>43525</v>
      </c>
      <c r="B103" s="9" t="s">
        <v>283</v>
      </c>
      <c r="C103" s="6" t="s">
        <v>169</v>
      </c>
      <c r="D103" s="9" t="s">
        <v>22</v>
      </c>
      <c r="F103" s="9" t="s">
        <v>284</v>
      </c>
    </row>
    <row r="104" spans="1:6" ht="12.75">
      <c r="A104" s="43">
        <v>43514</v>
      </c>
      <c r="B104" s="9" t="s">
        <v>432</v>
      </c>
      <c r="C104" s="6" t="s">
        <v>433</v>
      </c>
      <c r="D104" s="9" t="s">
        <v>22</v>
      </c>
      <c r="F104" s="9" t="s">
        <v>434</v>
      </c>
    </row>
    <row r="105" spans="1:6" ht="12.75">
      <c r="A105" s="43">
        <v>43524</v>
      </c>
      <c r="B105" s="9" t="s">
        <v>285</v>
      </c>
      <c r="C105" s="6" t="s">
        <v>286</v>
      </c>
      <c r="D105" s="9" t="s">
        <v>15</v>
      </c>
      <c r="F105" s="9" t="s">
        <v>287</v>
      </c>
    </row>
    <row r="106" spans="1:6" ht="12.75">
      <c r="A106" s="43">
        <v>43525</v>
      </c>
      <c r="B106" s="9" t="s">
        <v>435</v>
      </c>
      <c r="C106" s="6" t="s">
        <v>436</v>
      </c>
      <c r="D106" s="9" t="s">
        <v>14</v>
      </c>
      <c r="F106" s="9" t="s">
        <v>437</v>
      </c>
    </row>
    <row r="107" spans="1:6" ht="12.75">
      <c r="A107" s="43">
        <v>43469</v>
      </c>
      <c r="B107" s="9" t="s">
        <v>288</v>
      </c>
      <c r="C107" s="6" t="s">
        <v>289</v>
      </c>
      <c r="D107" s="9" t="s">
        <v>21</v>
      </c>
      <c r="F107" s="9" t="s">
        <v>47</v>
      </c>
    </row>
    <row r="108" spans="1:6" ht="12.75">
      <c r="A108" s="43">
        <v>43544</v>
      </c>
      <c r="B108" s="9" t="s">
        <v>438</v>
      </c>
      <c r="C108" s="6" t="s">
        <v>286</v>
      </c>
      <c r="D108" s="9" t="s">
        <v>13</v>
      </c>
      <c r="F108" s="9" t="s">
        <v>439</v>
      </c>
    </row>
    <row r="109" spans="1:6" ht="12.75">
      <c r="A109" s="43">
        <v>43479</v>
      </c>
      <c r="B109" s="9" t="s">
        <v>290</v>
      </c>
      <c r="C109" s="6" t="s">
        <v>291</v>
      </c>
      <c r="D109" s="9" t="s">
        <v>20</v>
      </c>
      <c r="F109" s="9" t="s">
        <v>292</v>
      </c>
    </row>
    <row r="110" spans="1:6" ht="12.75">
      <c r="A110" s="43">
        <v>43503</v>
      </c>
      <c r="B110" s="9" t="s">
        <v>293</v>
      </c>
      <c r="C110" s="6" t="s">
        <v>56</v>
      </c>
      <c r="D110" s="9" t="s">
        <v>19</v>
      </c>
      <c r="F110" s="9" t="s">
        <v>294</v>
      </c>
    </row>
    <row r="111" spans="1:6" ht="12.75">
      <c r="A111" s="43">
        <v>43550</v>
      </c>
      <c r="B111" s="9" t="s">
        <v>440</v>
      </c>
      <c r="C111" s="6" t="s">
        <v>350</v>
      </c>
      <c r="D111" s="9" t="s">
        <v>19</v>
      </c>
      <c r="F111" s="9" t="s">
        <v>441</v>
      </c>
    </row>
    <row r="112" spans="1:6" ht="12.75">
      <c r="A112" s="43">
        <v>43502</v>
      </c>
      <c r="B112" s="9" t="s">
        <v>442</v>
      </c>
      <c r="C112" s="6" t="s">
        <v>350</v>
      </c>
      <c r="D112" s="9" t="s">
        <v>21</v>
      </c>
      <c r="F112" s="9" t="s">
        <v>443</v>
      </c>
    </row>
    <row r="113" spans="1:6" ht="12.75">
      <c r="A113" s="43">
        <v>43467</v>
      </c>
      <c r="B113" s="9" t="s">
        <v>295</v>
      </c>
      <c r="C113" s="6" t="s">
        <v>296</v>
      </c>
      <c r="D113" s="9" t="s">
        <v>21</v>
      </c>
      <c r="F113" s="9" t="s">
        <v>94</v>
      </c>
    </row>
    <row r="114" spans="1:6" ht="12.75">
      <c r="A114" s="43">
        <v>43475</v>
      </c>
      <c r="B114" s="9" t="s">
        <v>297</v>
      </c>
      <c r="C114" s="6" t="s">
        <v>298</v>
      </c>
      <c r="D114" s="9" t="s">
        <v>12</v>
      </c>
      <c r="F114" s="9" t="s">
        <v>299</v>
      </c>
    </row>
    <row r="115" spans="1:6" ht="12.75">
      <c r="A115" s="43">
        <v>43520</v>
      </c>
      <c r="B115" s="9" t="s">
        <v>300</v>
      </c>
      <c r="C115" s="6" t="s">
        <v>301</v>
      </c>
      <c r="D115" s="9" t="s">
        <v>17</v>
      </c>
      <c r="E115" s="44">
        <v>63.35</v>
      </c>
      <c r="F115" s="9" t="s">
        <v>302</v>
      </c>
    </row>
    <row r="116" spans="1:6" ht="12.75">
      <c r="A116" s="43">
        <v>43501</v>
      </c>
      <c r="B116" s="9" t="s">
        <v>303</v>
      </c>
      <c r="C116" s="6" t="s">
        <v>304</v>
      </c>
      <c r="D116" s="46" t="s">
        <v>18</v>
      </c>
      <c r="F116" s="9" t="s">
        <v>305</v>
      </c>
    </row>
    <row r="117" spans="1:6" ht="12.75">
      <c r="A117" s="43">
        <v>43481</v>
      </c>
      <c r="B117" s="9" t="s">
        <v>306</v>
      </c>
      <c r="C117" s="6" t="s">
        <v>169</v>
      </c>
      <c r="D117" s="9" t="s">
        <v>14</v>
      </c>
      <c r="E117" s="44">
        <v>44.183</v>
      </c>
      <c r="F117" s="9" t="s">
        <v>307</v>
      </c>
    </row>
    <row r="118" spans="1:6" ht="12.75">
      <c r="A118" s="43">
        <v>43473</v>
      </c>
      <c r="B118" s="9" t="s">
        <v>308</v>
      </c>
      <c r="C118" s="6" t="s">
        <v>309</v>
      </c>
      <c r="D118" s="9" t="s">
        <v>14</v>
      </c>
      <c r="F118" s="9" t="s">
        <v>62</v>
      </c>
    </row>
    <row r="119" spans="1:6" ht="12.75">
      <c r="A119" s="43">
        <v>43508</v>
      </c>
      <c r="B119" s="9" t="s">
        <v>310</v>
      </c>
      <c r="C119" s="6" t="s">
        <v>80</v>
      </c>
      <c r="D119" s="9" t="s">
        <v>13</v>
      </c>
      <c r="F119" s="9" t="s">
        <v>311</v>
      </c>
    </row>
    <row r="120" spans="1:6" ht="12.75">
      <c r="A120" s="43">
        <v>43509</v>
      </c>
      <c r="B120" s="9" t="s">
        <v>312</v>
      </c>
      <c r="C120" s="6" t="s">
        <v>313</v>
      </c>
      <c r="D120" s="9" t="s">
        <v>18</v>
      </c>
      <c r="E120" s="44">
        <v>300</v>
      </c>
      <c r="F120" s="9" t="s">
        <v>314</v>
      </c>
    </row>
    <row r="121" spans="1:6" ht="12.75">
      <c r="A121" s="43">
        <v>43497</v>
      </c>
      <c r="B121" s="9" t="s">
        <v>315</v>
      </c>
      <c r="C121" s="6" t="s">
        <v>316</v>
      </c>
      <c r="D121" s="9" t="s">
        <v>20</v>
      </c>
      <c r="E121" s="44">
        <v>655</v>
      </c>
      <c r="F121" s="9" t="s">
        <v>317</v>
      </c>
    </row>
    <row r="122" spans="1:6" ht="12.75">
      <c r="A122" s="43">
        <v>43490</v>
      </c>
      <c r="B122" s="9" t="s">
        <v>318</v>
      </c>
      <c r="C122" s="6" t="s">
        <v>313</v>
      </c>
      <c r="D122" s="9" t="s">
        <v>18</v>
      </c>
      <c r="F122" s="9" t="s">
        <v>319</v>
      </c>
    </row>
    <row r="123" spans="1:6" ht="12.75">
      <c r="A123" s="43">
        <v>43467</v>
      </c>
      <c r="B123" s="9" t="s">
        <v>320</v>
      </c>
      <c r="C123" s="6" t="s">
        <v>86</v>
      </c>
      <c r="D123" s="9" t="s">
        <v>14</v>
      </c>
      <c r="E123" s="44">
        <v>179</v>
      </c>
      <c r="F123" s="9" t="s">
        <v>321</v>
      </c>
    </row>
    <row r="124" spans="1:6" ht="12.75">
      <c r="A124" s="43">
        <v>43543</v>
      </c>
      <c r="B124" s="9" t="s">
        <v>444</v>
      </c>
      <c r="C124" s="6" t="s">
        <v>445</v>
      </c>
      <c r="D124" s="9" t="s">
        <v>20</v>
      </c>
      <c r="F124" s="9" t="s">
        <v>446</v>
      </c>
    </row>
    <row r="125" spans="1:6" ht="12.75">
      <c r="A125" s="43">
        <v>43550</v>
      </c>
      <c r="B125" s="9" t="s">
        <v>447</v>
      </c>
      <c r="C125" s="6" t="s">
        <v>448</v>
      </c>
      <c r="D125" s="9" t="s">
        <v>14</v>
      </c>
      <c r="F125" s="9" t="s">
        <v>449</v>
      </c>
    </row>
    <row r="126" spans="1:6" ht="12.75">
      <c r="A126" s="43">
        <v>43502</v>
      </c>
      <c r="B126" s="9" t="s">
        <v>322</v>
      </c>
      <c r="C126" s="6" t="s">
        <v>323</v>
      </c>
      <c r="D126" s="9" t="s">
        <v>14</v>
      </c>
      <c r="F126" s="9" t="s">
        <v>324</v>
      </c>
    </row>
    <row r="127" spans="1:6" ht="12.75">
      <c r="A127" s="43">
        <v>43495</v>
      </c>
      <c r="B127" s="9" t="s">
        <v>325</v>
      </c>
      <c r="C127" s="6" t="s">
        <v>326</v>
      </c>
      <c r="D127" s="9" t="s">
        <v>21</v>
      </c>
      <c r="F127" s="9" t="s">
        <v>327</v>
      </c>
    </row>
    <row r="128" spans="1:6" ht="12.75">
      <c r="A128" s="43">
        <v>43472</v>
      </c>
      <c r="B128" s="9" t="s">
        <v>328</v>
      </c>
      <c r="C128" s="6" t="s">
        <v>72</v>
      </c>
      <c r="D128" s="9" t="s">
        <v>16</v>
      </c>
      <c r="F128" s="9" t="s">
        <v>329</v>
      </c>
    </row>
    <row r="129" spans="1:6" ht="12.75">
      <c r="A129" s="43">
        <v>43528</v>
      </c>
      <c r="B129" s="9" t="s">
        <v>330</v>
      </c>
      <c r="C129" s="6" t="s">
        <v>331</v>
      </c>
      <c r="D129" s="9" t="s">
        <v>14</v>
      </c>
      <c r="F129" s="9" t="s">
        <v>332</v>
      </c>
    </row>
    <row r="130" spans="1:6" ht="12.75">
      <c r="A130" s="43">
        <v>43516</v>
      </c>
      <c r="B130" s="9" t="s">
        <v>333</v>
      </c>
      <c r="C130" s="6" t="s">
        <v>334</v>
      </c>
      <c r="D130" s="9" t="s">
        <v>14</v>
      </c>
      <c r="F130" s="9" t="s">
        <v>335</v>
      </c>
    </row>
    <row r="131" spans="1:6" ht="12.75">
      <c r="A131" s="43">
        <v>43524</v>
      </c>
      <c r="B131" s="9" t="s">
        <v>336</v>
      </c>
      <c r="C131" s="6" t="s">
        <v>54</v>
      </c>
      <c r="D131" s="9" t="s">
        <v>18</v>
      </c>
      <c r="F131" s="9" t="s">
        <v>337</v>
      </c>
    </row>
    <row r="132" spans="1:6" ht="12.75">
      <c r="A132" s="43">
        <v>43500</v>
      </c>
      <c r="B132" s="9" t="s">
        <v>338</v>
      </c>
      <c r="C132" s="6" t="s">
        <v>339</v>
      </c>
      <c r="D132" s="9" t="s">
        <v>18</v>
      </c>
      <c r="F132" s="9" t="s">
        <v>340</v>
      </c>
    </row>
    <row r="133" spans="1:6" ht="12.75">
      <c r="A133" s="43">
        <v>43467</v>
      </c>
      <c r="B133" s="9" t="s">
        <v>341</v>
      </c>
      <c r="C133" s="6" t="s">
        <v>342</v>
      </c>
      <c r="D133" s="9" t="s">
        <v>13</v>
      </c>
      <c r="F133" s="9" t="s">
        <v>343</v>
      </c>
    </row>
    <row r="134" spans="1:6" ht="12.75">
      <c r="A134" s="43">
        <v>43528</v>
      </c>
      <c r="B134" s="9" t="s">
        <v>344</v>
      </c>
      <c r="C134" s="6" t="s">
        <v>84</v>
      </c>
      <c r="D134" s="9" t="s">
        <v>48</v>
      </c>
      <c r="F134" s="9" t="s">
        <v>345</v>
      </c>
    </row>
    <row r="135" spans="1:6" ht="12.75">
      <c r="A135" s="43">
        <v>43543</v>
      </c>
      <c r="B135" s="9" t="s">
        <v>450</v>
      </c>
      <c r="C135" s="6" t="s">
        <v>451</v>
      </c>
      <c r="D135" s="9" t="s">
        <v>14</v>
      </c>
      <c r="F135" s="9" t="s">
        <v>243</v>
      </c>
    </row>
    <row r="136" spans="1:6" ht="12.75">
      <c r="A136" s="43">
        <v>43468</v>
      </c>
      <c r="B136" s="9" t="s">
        <v>346</v>
      </c>
      <c r="C136" s="6" t="s">
        <v>347</v>
      </c>
      <c r="D136" s="9" t="s">
        <v>21</v>
      </c>
      <c r="E136" s="44">
        <v>1440</v>
      </c>
      <c r="F136" s="9" t="s">
        <v>348</v>
      </c>
    </row>
    <row r="137" spans="1:6" ht="12.75">
      <c r="A137" s="43">
        <v>43536</v>
      </c>
      <c r="B137" s="9" t="s">
        <v>349</v>
      </c>
      <c r="C137" s="6" t="s">
        <v>350</v>
      </c>
      <c r="D137" s="9" t="s">
        <v>21</v>
      </c>
      <c r="F137" s="9" t="s">
        <v>351</v>
      </c>
    </row>
    <row r="138" spans="1:6" ht="12.75">
      <c r="A138" s="43">
        <v>43500</v>
      </c>
      <c r="B138" s="9" t="s">
        <v>352</v>
      </c>
      <c r="C138" s="6" t="s">
        <v>353</v>
      </c>
      <c r="D138" s="9" t="s">
        <v>14</v>
      </c>
      <c r="F138" s="9" t="s">
        <v>354</v>
      </c>
    </row>
    <row r="139" spans="1:6" ht="12.75">
      <c r="A139" s="43">
        <v>43501</v>
      </c>
      <c r="B139" s="9" t="s">
        <v>63</v>
      </c>
      <c r="C139" s="6" t="s">
        <v>63</v>
      </c>
      <c r="D139" s="9" t="s">
        <v>16</v>
      </c>
      <c r="F139" s="9" t="s">
        <v>355</v>
      </c>
    </row>
    <row r="140" spans="1:6" ht="12.75">
      <c r="A140" s="43">
        <v>43551</v>
      </c>
      <c r="B140" s="9" t="s">
        <v>452</v>
      </c>
      <c r="C140" s="6" t="s">
        <v>134</v>
      </c>
      <c r="D140" s="9" t="s">
        <v>12</v>
      </c>
      <c r="F140" s="9" t="s">
        <v>453</v>
      </c>
    </row>
    <row r="141" spans="1:6" ht="12.75">
      <c r="A141" s="43">
        <v>43539</v>
      </c>
      <c r="B141" s="9" t="s">
        <v>356</v>
      </c>
      <c r="C141" s="6" t="s">
        <v>357</v>
      </c>
      <c r="D141" s="9" t="s">
        <v>14</v>
      </c>
      <c r="F141" s="9" t="s">
        <v>358</v>
      </c>
    </row>
    <row r="142" spans="1:6" ht="12.75">
      <c r="A142" s="43">
        <v>43508</v>
      </c>
      <c r="B142" s="9" t="s">
        <v>359</v>
      </c>
      <c r="C142" s="6" t="s">
        <v>360</v>
      </c>
      <c r="D142" s="9" t="s">
        <v>19</v>
      </c>
      <c r="F142" s="9" t="s">
        <v>361</v>
      </c>
    </row>
    <row r="143" spans="1:6" ht="12.75">
      <c r="A143" s="43">
        <v>43497</v>
      </c>
      <c r="B143" s="9" t="s">
        <v>362</v>
      </c>
      <c r="C143" s="6" t="s">
        <v>363</v>
      </c>
      <c r="D143" s="9" t="s">
        <v>19</v>
      </c>
      <c r="E143" s="44">
        <v>3862.586</v>
      </c>
      <c r="F143" s="9" t="s">
        <v>364</v>
      </c>
    </row>
    <row r="144" spans="1:6" ht="12.75">
      <c r="A144" s="43">
        <v>43532</v>
      </c>
      <c r="B144" s="9" t="s">
        <v>365</v>
      </c>
      <c r="C144" s="6" t="s">
        <v>60</v>
      </c>
      <c r="D144" s="9" t="s">
        <v>21</v>
      </c>
      <c r="F144" s="9" t="s">
        <v>366</v>
      </c>
    </row>
    <row r="145" spans="1:6" ht="12.75">
      <c r="A145" s="43">
        <v>43500</v>
      </c>
      <c r="B145" s="9" t="s">
        <v>367</v>
      </c>
      <c r="C145" s="6" t="s">
        <v>53</v>
      </c>
      <c r="D145" s="9" t="s">
        <v>22</v>
      </c>
      <c r="F145" s="9" t="s">
        <v>368</v>
      </c>
    </row>
    <row r="146" spans="1:6" ht="12.75">
      <c r="A146" s="43">
        <v>43500</v>
      </c>
      <c r="B146" s="9" t="s">
        <v>369</v>
      </c>
      <c r="C146" s="6" t="s">
        <v>370</v>
      </c>
      <c r="D146" s="9" t="s">
        <v>13</v>
      </c>
      <c r="F146" s="9" t="s">
        <v>371</v>
      </c>
    </row>
    <row r="147" spans="4:5" ht="12.75">
      <c r="D147" s="45" t="s">
        <v>373</v>
      </c>
      <c r="E147" s="9">
        <f>SUM(E3:E146)</f>
        <v>23368.85</v>
      </c>
    </row>
  </sheetData>
  <sheetProtection/>
  <mergeCells count="1">
    <mergeCell ref="A1:F1"/>
  </mergeCells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E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8.7109375" style="1" customWidth="1"/>
    <col min="2" max="3" width="11.421875" style="1" customWidth="1"/>
    <col min="4" max="4" width="3.7109375" style="1" customWidth="1"/>
    <col min="5" max="20" width="11.421875" style="1" customWidth="1"/>
    <col min="21" max="21" width="9.140625" style="1" customWidth="1"/>
    <col min="22" max="16384" width="11.421875" style="1" customWidth="1"/>
  </cols>
  <sheetData>
    <row r="2" spans="2:3" ht="15">
      <c r="B2" s="1" t="s">
        <v>0</v>
      </c>
      <c r="C2" s="1" t="s">
        <v>1</v>
      </c>
    </row>
    <row r="3" spans="1:3" ht="15">
      <c r="A3" s="1" t="s">
        <v>2</v>
      </c>
      <c r="B3" s="42">
        <v>2.27</v>
      </c>
      <c r="C3" s="7">
        <v>15</v>
      </c>
    </row>
    <row r="4" spans="1:3" ht="15">
      <c r="A4" s="1" t="s">
        <v>3</v>
      </c>
      <c r="B4" s="42">
        <v>18.25</v>
      </c>
      <c r="C4" s="7">
        <v>9</v>
      </c>
    </row>
    <row r="5" spans="1:3" ht="15">
      <c r="A5" s="1" t="s">
        <v>4</v>
      </c>
      <c r="B5" s="42">
        <v>1.8</v>
      </c>
      <c r="C5" s="7">
        <v>10</v>
      </c>
    </row>
    <row r="6" spans="1:3" ht="15">
      <c r="A6" s="1" t="s">
        <v>5</v>
      </c>
      <c r="B6" s="42">
        <v>2.11</v>
      </c>
      <c r="C6" s="7">
        <v>6</v>
      </c>
    </row>
    <row r="7" spans="1:3" ht="15">
      <c r="A7" s="1" t="s">
        <v>6</v>
      </c>
      <c r="B7" s="42">
        <v>2.73</v>
      </c>
      <c r="C7" s="7">
        <v>8</v>
      </c>
    </row>
    <row r="8" spans="1:3" ht="15">
      <c r="A8" s="1" t="s">
        <v>7</v>
      </c>
      <c r="B8" s="42">
        <v>7.54</v>
      </c>
      <c r="C8" s="7">
        <v>16</v>
      </c>
    </row>
    <row r="9" spans="1:3" ht="15">
      <c r="A9" s="1" t="s">
        <v>8</v>
      </c>
      <c r="B9" s="42">
        <v>1.59</v>
      </c>
      <c r="C9" s="7">
        <v>7</v>
      </c>
    </row>
    <row r="10" spans="1:3" ht="15">
      <c r="A10" s="1" t="s">
        <v>9</v>
      </c>
      <c r="B10" s="42">
        <v>8.32</v>
      </c>
      <c r="C10" s="7">
        <v>18</v>
      </c>
    </row>
    <row r="11" spans="1:3" ht="15">
      <c r="A11" s="1" t="s">
        <v>10</v>
      </c>
      <c r="B11" s="42">
        <v>3.65</v>
      </c>
      <c r="C11" s="7">
        <v>8</v>
      </c>
    </row>
    <row r="12" spans="1:3" ht="15">
      <c r="A12" s="1" t="s">
        <v>11</v>
      </c>
      <c r="B12" s="42">
        <v>9.8</v>
      </c>
      <c r="C12" s="7">
        <v>15</v>
      </c>
    </row>
    <row r="13" spans="1:3" ht="15">
      <c r="A13" s="1" t="s">
        <v>38</v>
      </c>
      <c r="B13" s="42">
        <v>23.76</v>
      </c>
      <c r="C13" s="7">
        <v>9</v>
      </c>
    </row>
    <row r="14" spans="1:3" ht="15">
      <c r="A14" s="1" t="s">
        <v>39</v>
      </c>
      <c r="B14" s="42">
        <v>4.71</v>
      </c>
      <c r="C14" s="7">
        <v>18</v>
      </c>
    </row>
    <row r="15" spans="1:3" ht="15">
      <c r="A15" s="1" t="s">
        <v>42</v>
      </c>
      <c r="B15" s="42">
        <v>1.11</v>
      </c>
      <c r="C15" s="7">
        <v>6</v>
      </c>
    </row>
    <row r="16" spans="1:3" ht="15">
      <c r="A16" s="1" t="s">
        <v>43</v>
      </c>
      <c r="B16" s="42">
        <v>6.58</v>
      </c>
      <c r="C16" s="7">
        <v>17</v>
      </c>
    </row>
    <row r="17" spans="1:3" ht="15">
      <c r="A17" s="1" t="s">
        <v>44</v>
      </c>
      <c r="B17" s="42">
        <v>0.661</v>
      </c>
      <c r="C17" s="7">
        <v>4</v>
      </c>
    </row>
    <row r="18" spans="1:3" ht="15">
      <c r="A18" s="1" t="s">
        <v>46</v>
      </c>
      <c r="B18" s="42">
        <v>3.2</v>
      </c>
      <c r="C18" s="7">
        <v>4</v>
      </c>
    </row>
    <row r="19" spans="1:3" ht="15">
      <c r="A19" s="1" t="s">
        <v>49</v>
      </c>
      <c r="B19" s="42">
        <v>0</v>
      </c>
      <c r="C19" s="7">
        <v>0</v>
      </c>
    </row>
    <row r="20" spans="1:3" ht="15">
      <c r="A20" s="1" t="s">
        <v>50</v>
      </c>
      <c r="B20" s="42">
        <v>1.5601</v>
      </c>
      <c r="C20" s="7">
        <v>3</v>
      </c>
    </row>
    <row r="21" spans="1:3" ht="15">
      <c r="A21" s="1" t="s">
        <v>51</v>
      </c>
      <c r="B21" s="42">
        <v>0.5516</v>
      </c>
      <c r="C21" s="7">
        <v>2</v>
      </c>
    </row>
    <row r="22" spans="1:3" ht="15">
      <c r="A22" s="1" t="s">
        <v>52</v>
      </c>
      <c r="B22" s="42">
        <v>1.972</v>
      </c>
      <c r="C22" s="7">
        <v>3</v>
      </c>
    </row>
    <row r="23" spans="1:3" ht="15">
      <c r="A23" s="1" t="s">
        <v>55</v>
      </c>
      <c r="B23" s="42">
        <v>3.10543</v>
      </c>
      <c r="C23" s="8">
        <v>5</v>
      </c>
    </row>
    <row r="24" spans="1:3" ht="15">
      <c r="A24" s="1" t="s">
        <v>59</v>
      </c>
      <c r="B24" s="42">
        <v>1.989293515</v>
      </c>
      <c r="C24" s="7">
        <v>7</v>
      </c>
    </row>
    <row r="25" spans="1:5" ht="15">
      <c r="A25" s="1" t="s">
        <v>61</v>
      </c>
      <c r="B25" s="42">
        <v>0.54765</v>
      </c>
      <c r="C25" s="7">
        <v>2</v>
      </c>
      <c r="E25" s="1" t="s">
        <v>67</v>
      </c>
    </row>
    <row r="26" spans="1:3" ht="15">
      <c r="A26" s="1" t="s">
        <v>64</v>
      </c>
      <c r="B26" s="42">
        <v>0.860933338</v>
      </c>
      <c r="C26" s="7">
        <v>4</v>
      </c>
    </row>
    <row r="27" spans="1:3" ht="15">
      <c r="A27" s="1" t="s">
        <v>65</v>
      </c>
      <c r="B27" s="42">
        <v>3.92434</v>
      </c>
      <c r="C27" s="7">
        <v>11</v>
      </c>
    </row>
    <row r="28" spans="1:3" ht="15">
      <c r="A28" s="1" t="s">
        <v>68</v>
      </c>
      <c r="B28" s="42">
        <v>2.59</v>
      </c>
      <c r="C28" s="7">
        <v>12</v>
      </c>
    </row>
    <row r="29" spans="1:3" ht="15">
      <c r="A29" s="1" t="s">
        <v>71</v>
      </c>
      <c r="B29" s="42">
        <v>1.703</v>
      </c>
      <c r="C29" s="1">
        <v>10</v>
      </c>
    </row>
    <row r="30" spans="1:3" ht="15">
      <c r="A30" s="1" t="s">
        <v>93</v>
      </c>
      <c r="B30" s="42">
        <v>1.88</v>
      </c>
      <c r="C30" s="1">
        <v>9</v>
      </c>
    </row>
    <row r="31" spans="1:3" ht="15">
      <c r="A31" s="1" t="s">
        <v>95</v>
      </c>
      <c r="B31" s="42">
        <v>0.6</v>
      </c>
      <c r="C31" s="1">
        <v>4</v>
      </c>
    </row>
    <row r="33" ht="17.25" customHeight="1"/>
    <row r="36" ht="15">
      <c r="E36" s="1" t="s">
        <v>456</v>
      </c>
    </row>
  </sheetData>
  <sheetProtection/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11.00390625" style="13" bestFit="1" customWidth="1"/>
    <col min="2" max="2" width="34.421875" style="12" bestFit="1" customWidth="1"/>
    <col min="3" max="3" width="30.8515625" style="14" bestFit="1" customWidth="1"/>
    <col min="4" max="4" width="11.8515625" style="14" customWidth="1"/>
    <col min="5" max="5" width="13.140625" style="14" customWidth="1"/>
    <col min="6" max="6" width="8.421875" style="14" customWidth="1"/>
    <col min="7" max="7" width="10.7109375" style="14" customWidth="1"/>
    <col min="8" max="8" width="66.8515625" style="14" customWidth="1"/>
    <col min="9" max="16384" width="11.421875" style="14" customWidth="1"/>
  </cols>
  <sheetData>
    <row r="1" spans="1:8" ht="12.75">
      <c r="A1" s="49" t="s">
        <v>96</v>
      </c>
      <c r="B1" s="49"/>
      <c r="C1" s="49"/>
      <c r="D1" s="49"/>
      <c r="E1" s="49"/>
      <c r="F1" s="49"/>
      <c r="G1" s="49"/>
      <c r="H1" s="49"/>
    </row>
    <row r="2" spans="1:8" ht="25.5">
      <c r="A2" s="11" t="s">
        <v>29</v>
      </c>
      <c r="B2" s="3" t="s">
        <v>30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31</v>
      </c>
    </row>
    <row r="3" spans="1:8" s="4" customFormat="1" ht="12.75">
      <c r="A3" s="16">
        <v>43532</v>
      </c>
      <c r="B3" s="12" t="s">
        <v>97</v>
      </c>
      <c r="C3" s="14" t="s">
        <v>98</v>
      </c>
      <c r="D3" s="40">
        <v>250</v>
      </c>
      <c r="E3" s="41">
        <f>F3*31.25</f>
        <v>312.5</v>
      </c>
      <c r="F3" s="41">
        <v>10</v>
      </c>
      <c r="G3" s="41" t="s">
        <v>99</v>
      </c>
      <c r="H3" s="14" t="s">
        <v>100</v>
      </c>
    </row>
    <row r="4" spans="1:8" ht="12.75">
      <c r="A4" s="21">
        <v>43523</v>
      </c>
      <c r="B4" s="20" t="s">
        <v>101</v>
      </c>
      <c r="C4" s="17" t="s">
        <v>15</v>
      </c>
      <c r="D4" s="19">
        <v>75</v>
      </c>
      <c r="E4" s="18">
        <v>444.493815</v>
      </c>
      <c r="F4" s="18">
        <v>15</v>
      </c>
      <c r="G4" s="18" t="s">
        <v>102</v>
      </c>
      <c r="H4" s="39" t="s">
        <v>108</v>
      </c>
    </row>
    <row r="5" spans="1:8" ht="12.75">
      <c r="A5" s="21">
        <v>43522</v>
      </c>
      <c r="B5" s="20" t="s">
        <v>103</v>
      </c>
      <c r="C5" s="17" t="s">
        <v>104</v>
      </c>
      <c r="D5" s="19">
        <v>25</v>
      </c>
      <c r="E5" s="18">
        <v>91.71822</v>
      </c>
      <c r="F5" s="18">
        <v>11</v>
      </c>
      <c r="G5" s="18" t="s">
        <v>105</v>
      </c>
      <c r="H5" s="39" t="s">
        <v>109</v>
      </c>
    </row>
    <row r="6" spans="1:8" ht="12.75">
      <c r="A6" s="21">
        <v>43503</v>
      </c>
      <c r="B6" s="20" t="s">
        <v>106</v>
      </c>
      <c r="C6" s="17" t="s">
        <v>15</v>
      </c>
      <c r="D6" s="19">
        <v>276</v>
      </c>
      <c r="E6" s="18">
        <v>1012.416</v>
      </c>
      <c r="F6" s="18">
        <v>16</v>
      </c>
      <c r="G6" s="18" t="s">
        <v>107</v>
      </c>
      <c r="H6" s="39" t="s">
        <v>110</v>
      </c>
    </row>
    <row r="7" spans="3:4" ht="12.75">
      <c r="C7" s="5" t="s">
        <v>26</v>
      </c>
      <c r="D7" s="22">
        <f>SUM(D3:D6)</f>
        <v>626</v>
      </c>
    </row>
    <row r="12" ht="12.75">
      <c r="D12" s="15"/>
    </row>
  </sheetData>
  <sheetProtection/>
  <mergeCells count="1">
    <mergeCell ref="A1:H1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Centopani</dc:creator>
  <cp:keywords/>
  <dc:description/>
  <cp:lastModifiedBy>Joseph Weitemeyer</cp:lastModifiedBy>
  <dcterms:created xsi:type="dcterms:W3CDTF">2016-03-08T20:49:44Z</dcterms:created>
  <dcterms:modified xsi:type="dcterms:W3CDTF">2019-08-07T14:56:03Z</dcterms:modified>
  <cp:category/>
  <cp:version/>
  <cp:contentType/>
  <cp:contentStatus/>
</cp:coreProperties>
</file>